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r.WHYTE\Downloads\"/>
    </mc:Choice>
  </mc:AlternateContent>
  <xr:revisionPtr revIDLastSave="0" documentId="8_{0CAA98B8-09C6-4AD7-AC0B-328E8130898F}" xr6:coauthVersionLast="47" xr6:coauthVersionMax="47" xr10:uidLastSave="{00000000-0000-0000-0000-000000000000}"/>
  <bookViews>
    <workbookView xWindow="-105" yWindow="-16320" windowWidth="29040" windowHeight="15720" tabRatio="500" firstSheet="3" activeTab="3" xr2:uid="{00000000-000D-0000-FFFF-FFFF00000000}"/>
  </bookViews>
  <sheets>
    <sheet name="Uitleg" sheetId="1" r:id="rId1"/>
    <sheet name="Overzicht" sheetId="2" r:id="rId2"/>
    <sheet name="Klasse 4-5" sheetId="3" r:id="rId3"/>
    <sheet name="Klasse 6-7" sheetId="4" r:id="rId4"/>
    <sheet name="Klasse 8-9" sheetId="5" r:id="rId5"/>
    <sheet name="Klasse 10-11" sheetId="6" r:id="rId6"/>
    <sheet name="Klasse 12-13" sheetId="7" r:id="rId7"/>
    <sheet name="Klasse 14-15" sheetId="8" r:id="rId8"/>
    <sheet name="Elektrisch 4-7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7" i="9" l="1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3" i="9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3" i="8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3" i="7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3" i="6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G13" i="2"/>
  <c r="H13" i="2" s="1"/>
  <c r="F13" i="2"/>
  <c r="D13" i="2"/>
  <c r="C11" i="2"/>
  <c r="D11" i="2" s="1"/>
  <c r="B11" i="2"/>
  <c r="G10" i="2"/>
  <c r="H10" i="2" s="1"/>
  <c r="F10" i="2"/>
  <c r="D10" i="2"/>
  <c r="G9" i="2"/>
  <c r="H9" i="2" s="1"/>
  <c r="F9" i="2"/>
  <c r="D9" i="2"/>
  <c r="G8" i="2"/>
  <c r="H8" i="2" s="1"/>
  <c r="F8" i="2"/>
  <c r="D8" i="2"/>
  <c r="G7" i="2"/>
  <c r="H7" i="2" s="1"/>
  <c r="F7" i="2"/>
  <c r="D7" i="2"/>
  <c r="C3" i="5" s="1"/>
  <c r="G6" i="2"/>
  <c r="H6" i="2" s="1"/>
  <c r="F6" i="2"/>
  <c r="D6" i="2"/>
  <c r="C3" i="4" s="1"/>
  <c r="G5" i="2"/>
  <c r="H5" i="2" s="1"/>
  <c r="F5" i="2"/>
  <c r="D5" i="2"/>
  <c r="C3" i="3" s="1"/>
</calcChain>
</file>

<file path=xl/sharedStrings.xml><?xml version="1.0" encoding="utf-8"?>
<sst xmlns="http://schemas.openxmlformats.org/spreadsheetml/2006/main" count="10118" uniqueCount="1280">
  <si>
    <t>GOCA Barometer - per leeftijdsklasse, Vlaanderen juli 2025 - juni 2026</t>
  </si>
  <si>
    <t>Afbakening</t>
  </si>
  <si>
    <t>Met gebreken</t>
  </si>
  <si>
    <t>% met gebreken</t>
  </si>
  <si>
    <t>Keuringen met gebreken / alle keuringen van het model in de leeftijdsklasse. Rangschikking van laag (beste) naar hoog (slechtste). Gelijke waarden op 0,1% delen dezelfde rang.</t>
  </si>
  <si>
    <t>Gem. km</t>
  </si>
  <si>
    <t>Gemiddelde kilometerstand van de keuringen van het model in die klasse; enkel getoond, niet in de rangschikking. Waarden van 0 of boven 1.000.000 km zijn uitgesloten (Bevestigd).</t>
  </si>
  <si>
    <t>Rubrieken</t>
  </si>
  <si>
    <t>Kolommen Rubriek 1-10: de 10 rubrieken (Europese code op twee niveaus, bv. 4.1 = koplampen) met de gebreken die bij het model in die klasse het vaakst voorkomen bij keuringen met gebreken: gebreken met sanctie 1, 2 of 3, of een roetgebrek uit de lijst. Tussen haakjes het aandeel keuringen van het model met dat gebrek. Een keuring kan meerdere afkeurpunten hebben. Codes 0.x en 0 (identificatie en documenten) en B.x (Belgische codes) staan niet in de Europese lijst met namen (Bevestigd).</t>
  </si>
  <si>
    <t>Selectie</t>
  </si>
  <si>
    <t>Per klasse enkel modellen (families) met minstens 500 keuringen in die klasse. Het aantal modellen en de dekking per klasse staan in het blad Overzicht.</t>
  </si>
  <si>
    <t>Ø klasse</t>
  </si>
  <si>
    <t>Gemiddeld % met gebreken van alle keuringen met gekend model in de klasse, ook van modellen onder 500 keuringen.</t>
  </si>
  <si>
    <t>Elektrisch 4-7</t>
  </si>
  <si>
    <t>Apart blad met elektrische modellen (brandstofcode 4) van 3 jaar en 10 maanden tot 7 jaar en 10 maanden (klassen 4-5 en 6-7 samen), met minstens 150 keuringen per model. Ø = gemiddeld % met gebreken van alle elektrische keuringen met gekend model in die leeftijd. Zelfde kolommen en definities als de klassebladen (Bevestigd).</t>
  </si>
  <si>
    <t>Modelnamen</t>
  </si>
  <si>
    <t>Samengevoegde modelfamilies; weergave van merk en model afgeleid uit de gegevens (Afgeleid). Open punt: dubbele families zoals Opel Karl en Opel Karl-Viva zijn nog niet samengevoegd.</t>
  </si>
  <si>
    <t>Blauwe waarden zijn invoer (brondata); zwarte waarden zijn formules.</t>
  </si>
  <si>
    <t>Overzicht per leeftijdsklasse</t>
  </si>
  <si>
    <t>Klasse (jaar)</t>
  </si>
  <si>
    <t>Keuringen</t>
  </si>
  <si>
    <t>Ø % met gebreken</t>
  </si>
  <si>
    <t>Modellen (≥500)</t>
  </si>
  <si>
    <t>Keuringen in modellen</t>
  </si>
  <si>
    <t>Dekking</t>
  </si>
  <si>
    <t>Blad</t>
  </si>
  <si>
    <t>4-5</t>
  </si>
  <si>
    <t>Klasse 4-5</t>
  </si>
  <si>
    <t>6-7</t>
  </si>
  <si>
    <t>Klasse 6-7</t>
  </si>
  <si>
    <t>8-9</t>
  </si>
  <si>
    <t>Klasse 8-9</t>
  </si>
  <si>
    <t>10-11</t>
  </si>
  <si>
    <t>Klasse 10-11</t>
  </si>
  <si>
    <t>12-13</t>
  </si>
  <si>
    <t>Klasse 12-13</t>
  </si>
  <si>
    <t>14-15</t>
  </si>
  <si>
    <t>Klasse 14-15</t>
  </si>
  <si>
    <t>Totaal (gekend model)</t>
  </si>
  <si>
    <t>Elektrisch 4-7 (≥150)</t>
  </si>
  <si>
    <t>Elektrisch 4-7 is een aparte selectie (klassen 4-5 en 6-7, minstens 150 keuringen per model) en zit al in de klassen hierboven; niet optellen bij het totaal.</t>
  </si>
  <si>
    <t>Voertuigen van 4-5 jaar</t>
  </si>
  <si>
    <t>Merk</t>
  </si>
  <si>
    <t>Model</t>
  </si>
  <si>
    <t>Rubriek 1</t>
  </si>
  <si>
    <t>Rubriek 2</t>
  </si>
  <si>
    <t>Rubriek 3</t>
  </si>
  <si>
    <t>Rubriek 4</t>
  </si>
  <si>
    <t>Rubriek 5</t>
  </si>
  <si>
    <t>Rubriek 6</t>
  </si>
  <si>
    <t>Rubriek 7</t>
  </si>
  <si>
    <t>Rubriek 8</t>
  </si>
  <si>
    <t>Rubriek 9</t>
  </si>
  <si>
    <t>Rubriek 10</t>
  </si>
  <si>
    <t>Volvo</t>
  </si>
  <si>
    <t>XC60</t>
  </si>
  <si>
    <t>5.2 Wielen en banden (1,4%)</t>
  </si>
  <si>
    <t>4.1 Koplampen (1,1%)</t>
  </si>
  <si>
    <t>8.2 Uitlaatemissies (0,4%)</t>
  </si>
  <si>
    <t>0.2 Chassisnummer en documenten (0,3%)</t>
  </si>
  <si>
    <t>0.5 Identificatie en documenten (0,3%)</t>
  </si>
  <si>
    <t>0.4 Identificatie en documenten (0,2%)</t>
  </si>
  <si>
    <t>0 Identificatie en documenten (0,2%)</t>
  </si>
  <si>
    <t>3.2 Ruiten (0,1%)</t>
  </si>
  <si>
    <t>6.1 Chassis en bevestigingen (0,1%)</t>
  </si>
  <si>
    <t>7.1 Veiligheidsgordels en beveiligingssystemen (0,1%)</t>
  </si>
  <si>
    <t>XC40</t>
  </si>
  <si>
    <t>5.2 Wielen en banden (1,3%)</t>
  </si>
  <si>
    <t>4.1 Koplampen (0,9%)</t>
  </si>
  <si>
    <t>0.4 Identificatie en documenten (0,7%)</t>
  </si>
  <si>
    <t>0.5 Identificatie en documenten (0,4%)</t>
  </si>
  <si>
    <t>5.3 Ophanging (0,3%)</t>
  </si>
  <si>
    <t>6.1 Chassis en bevestigingen (0,2%)</t>
  </si>
  <si>
    <t>4.5 Mistlichten (0,2%)</t>
  </si>
  <si>
    <t>3.5 Ruitensproeiers (0,1%)</t>
  </si>
  <si>
    <t>Volkswagen</t>
  </si>
  <si>
    <t>T-Roc</t>
  </si>
  <si>
    <t>4.1 Koplampen (2,4%)</t>
  </si>
  <si>
    <t>5.2 Wielen en banden (1,1%)</t>
  </si>
  <si>
    <t>0.4 Identificatie en documenten (0,4%)</t>
  </si>
  <si>
    <t>0 Identificatie en documenten (0,3%)</t>
  </si>
  <si>
    <t>0.1 Kentekenplaten (0,2%)</t>
  </si>
  <si>
    <t>0.5 Identificatie en documenten (0,2%)</t>
  </si>
  <si>
    <t>8.2 Uitlaatemissies (0,2%)</t>
  </si>
  <si>
    <t>1.1 Remmen, mechanische toestand (0,1%)</t>
  </si>
  <si>
    <t>4.2 Stand-, achter- en dagrijlichten (0,1%)</t>
  </si>
  <si>
    <t>Toyota</t>
  </si>
  <si>
    <t>Yaris Cross</t>
  </si>
  <si>
    <t>4.1 Koplampen (3,0%)</t>
  </si>
  <si>
    <t>0.4 Identificatie en documenten (0,8%)</t>
  </si>
  <si>
    <t>5.2 Wielen en banden (0,4%)</t>
  </si>
  <si>
    <t>0.3 Identificatie en documenten (0,3%)</t>
  </si>
  <si>
    <t>3.4 Ruitenwissers (0,1%)</t>
  </si>
  <si>
    <t>Opel</t>
  </si>
  <si>
    <t>Crossland</t>
  </si>
  <si>
    <t>4.1 Koplampen (2,0%)</t>
  </si>
  <si>
    <t>5.2 Wielen en banden (0,6%)</t>
  </si>
  <si>
    <t>0 Identificatie en documenten (0,5%)</t>
  </si>
  <si>
    <t>1.1 Remmen, mechanische toestand (0,4%)</t>
  </si>
  <si>
    <t>8.2 Uitlaatemissies (0,3%)</t>
  </si>
  <si>
    <t>8.4 Vloeistoflekken (0,3%)</t>
  </si>
  <si>
    <t>0.2 Chassisnummer en documenten (0,2%)</t>
  </si>
  <si>
    <t>4.3 Remlichten (0,1%)</t>
  </si>
  <si>
    <t>Audi</t>
  </si>
  <si>
    <t>Q2</t>
  </si>
  <si>
    <t>5.2 Wielen en banden (1,7%)</t>
  </si>
  <si>
    <t>0 Identificatie en documenten (0,4%)</t>
  </si>
  <si>
    <t>0.1 Kentekenplaten (0,1%)</t>
  </si>
  <si>
    <t>0.3 Identificatie en documenten (0,1%)</t>
  </si>
  <si>
    <t>0.5 Identificatie en documenten (0,1%)</t>
  </si>
  <si>
    <t>Mini</t>
  </si>
  <si>
    <t>Countryman Cooper</t>
  </si>
  <si>
    <t>5.2 Wielen en banden (1,8%)</t>
  </si>
  <si>
    <t>0.2 Chassisnummer en documenten (0,7%)</t>
  </si>
  <si>
    <t>3.4 Ruitenwissers (0,7%)</t>
  </si>
  <si>
    <t>4.1 Koplampen (0,6%)</t>
  </si>
  <si>
    <t>6.1 Chassis en bevestigingen (0,3%)</t>
  </si>
  <si>
    <t>7.1 Veiligheidsgordels en beveiligingssystemen (0,2%)</t>
  </si>
  <si>
    <t>T-Cross</t>
  </si>
  <si>
    <t>4.1 Koplampen (2,3%)</t>
  </si>
  <si>
    <t>5.2 Wielen en banden (1,0%)</t>
  </si>
  <si>
    <t>0.4 Identificatie en documenten (0,5%)</t>
  </si>
  <si>
    <t>0.2 Chassisnummer en documenten (0,5%)</t>
  </si>
  <si>
    <t>5.3 Ophanging (0,1%)</t>
  </si>
  <si>
    <t>BMW</t>
  </si>
  <si>
    <t>iX3</t>
  </si>
  <si>
    <t>5.2 Wielen en banden (2,3%)</t>
  </si>
  <si>
    <t>4.1 Koplampen (1,0%)</t>
  </si>
  <si>
    <t>5.3 Ophanging (0,4%)</t>
  </si>
  <si>
    <t>4.2 Stand-, achter- en dagrijlichten (0,3%)</t>
  </si>
  <si>
    <t>3.4 Ruitenwissers (0,2%)</t>
  </si>
  <si>
    <t>4.4 Richtingaanwijzers (0,2%)</t>
  </si>
  <si>
    <t>Kia</t>
  </si>
  <si>
    <t>Niro</t>
  </si>
  <si>
    <t>4.1 Koplampen (2,1%)</t>
  </si>
  <si>
    <t>3.4 Ruitenwissers (0,4%)</t>
  </si>
  <si>
    <t>0.3 Identificatie en documenten (0,2%)</t>
  </si>
  <si>
    <t>4.4 Richtingaanwijzers (0,1%)</t>
  </si>
  <si>
    <t>Mercedes-Benz</t>
  </si>
  <si>
    <t>EQC</t>
  </si>
  <si>
    <t>5.2 Wielen en banden (2,2%)</t>
  </si>
  <si>
    <t>6.1 Chassis en bevestigingen (1,4%)</t>
  </si>
  <si>
    <t>1.4 Parkeerrem: remkracht (0,2%)</t>
  </si>
  <si>
    <t>3.3 Achteruitkijkspiegels (0,2%)</t>
  </si>
  <si>
    <t>3.5 Ruitensproeiers (0,2%)</t>
  </si>
  <si>
    <t>One</t>
  </si>
  <si>
    <t>4.1 Koplampen (1,5%)</t>
  </si>
  <si>
    <t>0.5 Identificatie en documenten (0,5%)</t>
  </si>
  <si>
    <t>3.4 Ruitenwissers (0,3%)</t>
  </si>
  <si>
    <t>Mazda</t>
  </si>
  <si>
    <t>MAZDA2</t>
  </si>
  <si>
    <t>5.3 Ophanging (1,7%)</t>
  </si>
  <si>
    <t>4.2 Stand-, achter- en dagrijlichten (0,2%)</t>
  </si>
  <si>
    <t>iX</t>
  </si>
  <si>
    <t>5.2 Wielen en banden (4,2%)</t>
  </si>
  <si>
    <t>0.4 Identificatie en documenten (0,6%)</t>
  </si>
  <si>
    <t>Nissan</t>
  </si>
  <si>
    <t>Juke</t>
  </si>
  <si>
    <t>4.1 Koplampen (1,8%)</t>
  </si>
  <si>
    <t>5.3 Ophanging (0,8%)</t>
  </si>
  <si>
    <t>0.5 Identificatie en documenten (0,7%)</t>
  </si>
  <si>
    <t>3.4 Ruitenwissers (0,6%)</t>
  </si>
  <si>
    <t>3.5 Ruitensproeiers (0,6%)</t>
  </si>
  <si>
    <t>7.1 Veiligheidsgordels en beveiligingssystemen (0,3%)</t>
  </si>
  <si>
    <t>Ford</t>
  </si>
  <si>
    <t>Ecosport</t>
  </si>
  <si>
    <t>5.2 Wielen en banden (1,6%)</t>
  </si>
  <si>
    <t>0.4 Identificatie en documenten (0,9%)</t>
  </si>
  <si>
    <t>4.4 Richtingaanwijzers (0,6%)</t>
  </si>
  <si>
    <t>1.2 Bedrijfsrem: remkracht (0,4%)</t>
  </si>
  <si>
    <t>2.1 Stuurinrichting, mechanische toestand (0,2%)</t>
  </si>
  <si>
    <t>4.3 Remlichten (0,2%)</t>
  </si>
  <si>
    <t>Kuga</t>
  </si>
  <si>
    <t>4.1 Koplampen (3,1%)</t>
  </si>
  <si>
    <t>8.2 Uitlaatemissies (0,7%)</t>
  </si>
  <si>
    <t>0.4 Identificatie en documenten (0,3%)</t>
  </si>
  <si>
    <t>E-Tron</t>
  </si>
  <si>
    <t>5.2 Wielen en banden (4,1%)</t>
  </si>
  <si>
    <t>3.2 Ruiten (0,2%)</t>
  </si>
  <si>
    <t>6.2 Cabine en koetswerk (0,2%)</t>
  </si>
  <si>
    <t>4-Serie</t>
  </si>
  <si>
    <t>5.2 Wielen en banden (2,8%)</t>
  </si>
  <si>
    <t>4.1 Koplampen (1,6%)</t>
  </si>
  <si>
    <t>5.3 Ophanging (0,6%)</t>
  </si>
  <si>
    <t>2.4 Wieluitlijning (0,3%)</t>
  </si>
  <si>
    <t>3.2 Ruiten (0,3%)</t>
  </si>
  <si>
    <t>Hyundai</t>
  </si>
  <si>
    <t>ix35</t>
  </si>
  <si>
    <t>4.1 Koplampen (2,5%)</t>
  </si>
  <si>
    <t>5.2 Wielen en banden (1,2%)</t>
  </si>
  <si>
    <t>0 Identificatie en documenten (0,6%)</t>
  </si>
  <si>
    <t>4.5 Mistlichten (0,5%)</t>
  </si>
  <si>
    <t>8.2 Uitlaatemissies (0,5%)</t>
  </si>
  <si>
    <t>0.3 Identificatie en documenten (0,4%)</t>
  </si>
  <si>
    <t>Q3</t>
  </si>
  <si>
    <t>5.2 Wielen en banden (2,1%)</t>
  </si>
  <si>
    <t>0.4 Identificatie en documenten (1,0%)</t>
  </si>
  <si>
    <t>3.2 Ruiten (0,4%)</t>
  </si>
  <si>
    <t>0.2 Chassisnummer en documenten (0,1%)</t>
  </si>
  <si>
    <t>Sportage</t>
  </si>
  <si>
    <t>4.1 Koplampen (1,9%)</t>
  </si>
  <si>
    <t>5.2 Wielen en banden (1,5%)</t>
  </si>
  <si>
    <t>4.5 Mistlichten (0,6%)</t>
  </si>
  <si>
    <t>6.1 Chassis en bevestigingen (0,5%)</t>
  </si>
  <si>
    <t>3.5 Ruitensproeiers (0,4%)</t>
  </si>
  <si>
    <t>1.1 Remmen, mechanische toestand (0,3%)</t>
  </si>
  <si>
    <t>EQA</t>
  </si>
  <si>
    <t>5.2 Wielen en banden (2,6%)</t>
  </si>
  <si>
    <t>0.4 Identificatie en documenten (1,1%)</t>
  </si>
  <si>
    <t>Yaris</t>
  </si>
  <si>
    <t>4.1 Koplampen (2,6%)</t>
  </si>
  <si>
    <t>0.4 Identificatie en documenten (1,3%)</t>
  </si>
  <si>
    <t>5.2 Wielen en banden (0,7%)</t>
  </si>
  <si>
    <t>0.2 Chassisnummer en documenten (0,6%)</t>
  </si>
  <si>
    <t>0.5 Identificatie en documenten (0,6%)</t>
  </si>
  <si>
    <t>3.5 Ruitensproeiers (0,3%)</t>
  </si>
  <si>
    <t>0 Identificatie en documenten (0,1%)</t>
  </si>
  <si>
    <t>Citroën</t>
  </si>
  <si>
    <t>C3 Aircross</t>
  </si>
  <si>
    <t>4.1 Koplampen (2,7%)</t>
  </si>
  <si>
    <t>8.2 Uitlaatemissies (0,9%)</t>
  </si>
  <si>
    <t>1.1 Remmen, mechanische toestand (0,2%)</t>
  </si>
  <si>
    <t>X1</t>
  </si>
  <si>
    <t>4.1 Koplampen (4,0%)</t>
  </si>
  <si>
    <t>4.4 Richtingaanwijzers (0,3%)</t>
  </si>
  <si>
    <t>5.3 Ophanging (0,2%)</t>
  </si>
  <si>
    <t>Skoda</t>
  </si>
  <si>
    <t>Kodiaq</t>
  </si>
  <si>
    <t>4.1 Koplampen (4,2%)</t>
  </si>
  <si>
    <t>Q3 Sportback</t>
  </si>
  <si>
    <t>4.1 Koplampen (3,5%)</t>
  </si>
  <si>
    <t>5.2 Wielen en banden (1,9%)</t>
  </si>
  <si>
    <t>0.2 Chassisnummer en documenten (0,9%)</t>
  </si>
  <si>
    <t>8.2 Uitlaatemissies (0,1%)</t>
  </si>
  <si>
    <t>8.4 Vloeistoflekken (0,1%)</t>
  </si>
  <si>
    <t>Cooper SE</t>
  </si>
  <si>
    <t>4.1 Koplampen (2,9%)</t>
  </si>
  <si>
    <t>5.2 Wielen en banden (2,9%)</t>
  </si>
  <si>
    <t>Q5</t>
  </si>
  <si>
    <t>4.1 Koplampen (1,7%)</t>
  </si>
  <si>
    <t>6.1 Chassis en bevestigingen (1,6%)</t>
  </si>
  <si>
    <t>0.5 Identificatie en documenten (0,8%)</t>
  </si>
  <si>
    <t>0.4 Identificatie en documenten (0,1%)</t>
  </si>
  <si>
    <t>Q4</t>
  </si>
  <si>
    <t>0.3 Identificatie en documenten (1,3%)</t>
  </si>
  <si>
    <t>1.2 Bedrijfsrem: remkracht (0,7%)</t>
  </si>
  <si>
    <t>6.2 Cabine en koetswerk (0,3%)</t>
  </si>
  <si>
    <t>CX-30</t>
  </si>
  <si>
    <t>4.1 Koplampen (5,4%)</t>
  </si>
  <si>
    <t>4.7 Kentekenplaatverlichting (0,1%)</t>
  </si>
  <si>
    <t>6.2 Cabine en koetswerk (0,1%)</t>
  </si>
  <si>
    <t>Taigo</t>
  </si>
  <si>
    <t>5.2 Wielen en banden (2,0%)</t>
  </si>
  <si>
    <t>0.4 Identificatie en documenten (1,2%)</t>
  </si>
  <si>
    <t>0.5 Identificatie en documenten (1,0%)</t>
  </si>
  <si>
    <t>6.1 Chassis en bevestigingen (0,4%)</t>
  </si>
  <si>
    <t>7.1 Veiligheidsgordels en beveiligingssystemen (0,4%)</t>
  </si>
  <si>
    <t>8.4 Vloeistoflekken (0,2%)</t>
  </si>
  <si>
    <t>X5</t>
  </si>
  <si>
    <t>5.2 Wielen en banden (3,1%)</t>
  </si>
  <si>
    <t>4.4 Richtingaanwijzers (0,5%)</t>
  </si>
  <si>
    <t>ID.4</t>
  </si>
  <si>
    <t>4.1 Koplampen (3,4%)</t>
  </si>
  <si>
    <t>1.2 Bedrijfsrem: remkracht (0,6%)</t>
  </si>
  <si>
    <t>2.1 Stuurinrichting, mechanische toestand (0,1%)</t>
  </si>
  <si>
    <t>X3</t>
  </si>
  <si>
    <t>4.4 Richtingaanwijzers (0,7%)</t>
  </si>
  <si>
    <t>3.4 Ruitenwissers (0,5%)</t>
  </si>
  <si>
    <t>1-Serie</t>
  </si>
  <si>
    <t>5.2 Wielen en banden (2,4%)</t>
  </si>
  <si>
    <t>8.2 Uitlaatemissies (0,6%)</t>
  </si>
  <si>
    <t>0.2 Chassisnummer en documenten (0,4%)</t>
  </si>
  <si>
    <t>Renault</t>
  </si>
  <si>
    <t>Captur</t>
  </si>
  <si>
    <t>5.3 Ophanging (1,0%)</t>
  </si>
  <si>
    <t>7.1 Veiligheidsgordels en beveiligingssystemen (0,6%)</t>
  </si>
  <si>
    <t>Ceed</t>
  </si>
  <si>
    <t>5.2 Wielen en banden (2,5%)</t>
  </si>
  <si>
    <t>4.5 Mistlichten (0,3%)</t>
  </si>
  <si>
    <t>Puma</t>
  </si>
  <si>
    <t>Aygo</t>
  </si>
  <si>
    <t>4.1 Koplampen (2,8%)</t>
  </si>
  <si>
    <t>0.4 Identificatie en documenten (2,1%)</t>
  </si>
  <si>
    <t>4.3 Remlichten (0,5%)</t>
  </si>
  <si>
    <t>Q4 40 E-Tron</t>
  </si>
  <si>
    <t>0.3 Identificatie en documenten (1,7%)</t>
  </si>
  <si>
    <t>1.2 Bedrijfsrem: remkracht (1,0%)</t>
  </si>
  <si>
    <t>Seat</t>
  </si>
  <si>
    <t>Arona</t>
  </si>
  <si>
    <t>6.1 Chassis en bevestigingen (0,8%)</t>
  </si>
  <si>
    <t>7.1 Veiligheidsgordels en beveiligingssystemen (0,7%)</t>
  </si>
  <si>
    <t>Karoq</t>
  </si>
  <si>
    <t>4.1 Koplampen (4,3%)</t>
  </si>
  <si>
    <t>7.1 Veiligheidsgordels en beveiligingssystemen (0,5%)</t>
  </si>
  <si>
    <t>1.2 Bedrijfsrem: remkracht (0,1%)</t>
  </si>
  <si>
    <t>Cooper</t>
  </si>
  <si>
    <t>5.2 Wielen en banden (2,7%)</t>
  </si>
  <si>
    <t>A6 Avant</t>
  </si>
  <si>
    <t>8.2 Uitlaatemissies (1,4%)</t>
  </si>
  <si>
    <t>5.3 Ophanging (1,1%)</t>
  </si>
  <si>
    <t>A5 Sportback</t>
  </si>
  <si>
    <t>4.1 Koplampen (2,2%)</t>
  </si>
  <si>
    <t>5.3 Ophanging (1,4%)</t>
  </si>
  <si>
    <t>8.2 Uitlaatemissies (0,8%)</t>
  </si>
  <si>
    <t>4.11 Elektrische bedrading (0,2%)</t>
  </si>
  <si>
    <t>Picanto</t>
  </si>
  <si>
    <t>3.5 Ruitensproeiers (1,0%)</t>
  </si>
  <si>
    <t>0.2 Chassisnummer en documenten (0,8%)</t>
  </si>
  <si>
    <t>0.3 Identificatie en documenten (0,7%)</t>
  </si>
  <si>
    <t>4.2 Stand-, achter- en dagrijlichten (0,7%)</t>
  </si>
  <si>
    <t>3-Serie</t>
  </si>
  <si>
    <t>5.2 Wielen en banden (3,2%)</t>
  </si>
  <si>
    <t>5.3 Ophanging (0,9%)</t>
  </si>
  <si>
    <t>2.4 Wieluitlijning (0,2%)</t>
  </si>
  <si>
    <t>Mokka</t>
  </si>
  <si>
    <t>4.1 Koplampen (3,9%)</t>
  </si>
  <si>
    <t>3.5 Ruitensproeiers (0,8%)</t>
  </si>
  <si>
    <t>Fabia</t>
  </si>
  <si>
    <t>3.4 Ruitenwissers (0,9%)</t>
  </si>
  <si>
    <t>4.8 Reflectoren (0,2%)</t>
  </si>
  <si>
    <t>Grandland X</t>
  </si>
  <si>
    <t>5.2 Wielen en banden (3,3%)</t>
  </si>
  <si>
    <t>8.2 Uitlaatemissies (1,1%)</t>
  </si>
  <si>
    <t>4.4 Richtingaanwijzers (0,4%)</t>
  </si>
  <si>
    <t>0.1 Kentekenplaten (0,3%)</t>
  </si>
  <si>
    <t>Tiguan</t>
  </si>
  <si>
    <t>4.1 Koplampen (3,7%)</t>
  </si>
  <si>
    <t>RAV4</t>
  </si>
  <si>
    <t>4.1 Koplampen (5,7%)</t>
  </si>
  <si>
    <t>X2</t>
  </si>
  <si>
    <t>4.1 Koplampen (4,4%)</t>
  </si>
  <si>
    <t>3.2 Ruiten (0,5%)</t>
  </si>
  <si>
    <t>Corsa</t>
  </si>
  <si>
    <t>4.1 Koplampen (3,2%)</t>
  </si>
  <si>
    <t>5.3 Ophanging (0,5%)</t>
  </si>
  <si>
    <t>Fiat</t>
  </si>
  <si>
    <t>500</t>
  </si>
  <si>
    <t>5.3 Ophanging (0,7%)</t>
  </si>
  <si>
    <t>5-Serie</t>
  </si>
  <si>
    <t>5.2 Wielen en banden (3,9%)</t>
  </si>
  <si>
    <t>Polestar</t>
  </si>
  <si>
    <t>2</t>
  </si>
  <si>
    <t>0.4 Identificatie en documenten (1,8%)</t>
  </si>
  <si>
    <t>6.1 Chassis en bevestigingen (1,3%)</t>
  </si>
  <si>
    <t>Polo</t>
  </si>
  <si>
    <t>1.2 Bedrijfsrem: remkracht (0,5%)</t>
  </si>
  <si>
    <t>A4 Avant</t>
  </si>
  <si>
    <t>5.3 Ophanging (1,3%)</t>
  </si>
  <si>
    <t>6.1 Chassis en bevestigingen (0,9%)</t>
  </si>
  <si>
    <t>Ibiza</t>
  </si>
  <si>
    <t>5.2 Wielen en banden (0,3%)</t>
  </si>
  <si>
    <t>Arteon</t>
  </si>
  <si>
    <t>GLA</t>
  </si>
  <si>
    <t>6.1 Chassis en bevestigingen (1,5%)</t>
  </si>
  <si>
    <t>Kamiq</t>
  </si>
  <si>
    <t>5.2 Wielen en banden (0,5%)</t>
  </si>
  <si>
    <t>A-Klasse</t>
  </si>
  <si>
    <t>Arkana E-Tech</t>
  </si>
  <si>
    <t>5.3 Ophanging (1,9%)</t>
  </si>
  <si>
    <t>B-Klasse</t>
  </si>
  <si>
    <t>1.4 Parkeerrem: remkracht (0,8%)</t>
  </si>
  <si>
    <t>5.2 Wielen en banden (0,8%)</t>
  </si>
  <si>
    <t>4.3 Remlichten (0,3%)</t>
  </si>
  <si>
    <t>1.2 Bedrijfsrem: remkracht (0,2%)</t>
  </si>
  <si>
    <t>Porsche</t>
  </si>
  <si>
    <t>Taycan</t>
  </si>
  <si>
    <t>0.3 Identificatie en documenten (0,5%)</t>
  </si>
  <si>
    <t>Kangoo</t>
  </si>
  <si>
    <t>4.3 Remlichten (1,5%)</t>
  </si>
  <si>
    <t>6.1 Chassis en bevestigingen (0,6%)</t>
  </si>
  <si>
    <t>1.2 Bedrijfsrem: remkracht (0,3%)</t>
  </si>
  <si>
    <t>Peugeot</t>
  </si>
  <si>
    <t>2008</t>
  </si>
  <si>
    <t>3.5 Ruitensproeiers (1,1%)</t>
  </si>
  <si>
    <t>XC90</t>
  </si>
  <si>
    <t>4.1 Koplampen (5,1%)</t>
  </si>
  <si>
    <t>Focus</t>
  </si>
  <si>
    <t>4.1 Koplampen (3,8%)</t>
  </si>
  <si>
    <t>8.2 Uitlaatemissies (1,0%)</t>
  </si>
  <si>
    <t>4.2 Stand-, achter- en dagrijlichten (0,4%)</t>
  </si>
  <si>
    <t>2-Serie</t>
  </si>
  <si>
    <t>Golf</t>
  </si>
  <si>
    <t>4.1 Koplampen (4,9%)</t>
  </si>
  <si>
    <t>8.1 Geluid (0,3%)</t>
  </si>
  <si>
    <t>Arkana</t>
  </si>
  <si>
    <t>2.1 Stuurinrichting, mechanische toestand (1,1%)</t>
  </si>
  <si>
    <t>4.3 Remlichten (0,4%)</t>
  </si>
  <si>
    <t>4.5 Mistlichten (0,4%)</t>
  </si>
  <si>
    <t>Qashqai</t>
  </si>
  <si>
    <t>4.1 Koplampen (5,3%)</t>
  </si>
  <si>
    <t>Clio</t>
  </si>
  <si>
    <t>0.3 Identificatie en documenten (1,1%)</t>
  </si>
  <si>
    <t>7.1 Veiligheidsgordels en beveiligingssystemen (0,8%)</t>
  </si>
  <si>
    <t>1.2 Bedrijfsrem: remkracht (0,8%)</t>
  </si>
  <si>
    <t>1.4 Parkeerrem: remkracht (0,3%)</t>
  </si>
  <si>
    <t>Stonic</t>
  </si>
  <si>
    <t>4.1 Koplampen (7,0%)</t>
  </si>
  <si>
    <t>Micra</t>
  </si>
  <si>
    <t>0.4 Identificatie en documenten (1,9%)</t>
  </si>
  <si>
    <t>3.4 Ruitenwissers (0,8%)</t>
  </si>
  <si>
    <t>C3</t>
  </si>
  <si>
    <t>5.2 Wielen en banden (0,9%)</t>
  </si>
  <si>
    <t>Fiesta</t>
  </si>
  <si>
    <t>5.3 Ophanging (1,6%)</t>
  </si>
  <si>
    <t>i30</t>
  </si>
  <si>
    <t>8.2 Uitlaatemissies (3,2%)</t>
  </si>
  <si>
    <t>3008</t>
  </si>
  <si>
    <t>4.1 Koplampen (5,0%)</t>
  </si>
  <si>
    <t>Corolla</t>
  </si>
  <si>
    <t>4.1 Koplampen (6,3%)</t>
  </si>
  <si>
    <t>Megane</t>
  </si>
  <si>
    <t>4.1 Koplampen (4,1%)</t>
  </si>
  <si>
    <t>4.5 Mistlichten (0,9%)</t>
  </si>
  <si>
    <t>3.5 Ruitensproeiers (0,5%)</t>
  </si>
  <si>
    <t>ID.3</t>
  </si>
  <si>
    <t>4.1 Koplampen (6,7%)</t>
  </si>
  <si>
    <t>Scenic</t>
  </si>
  <si>
    <t>4.3 Remlichten (2,0%)</t>
  </si>
  <si>
    <t>CLA</t>
  </si>
  <si>
    <t>CX-5</t>
  </si>
  <si>
    <t>4.1 Koplampen (6,9%)</t>
  </si>
  <si>
    <t>0.4 Identificatie en documenten (2,0%)</t>
  </si>
  <si>
    <t>Mustang Mach-E</t>
  </si>
  <si>
    <t>4.1 Koplampen (5,9%)</t>
  </si>
  <si>
    <t>5.2 Wielen en banden (3,5%)</t>
  </si>
  <si>
    <t>Rifter</t>
  </si>
  <si>
    <t>4.1 Koplampen (3,6%)</t>
  </si>
  <si>
    <t>8.2 Uitlaatemissies (1,7%)</t>
  </si>
  <si>
    <t>2.1 Stuurinrichting, mechanische toestand (0,3%)</t>
  </si>
  <si>
    <t>4.7 Kentekenplaatverlichting (0,3%)</t>
  </si>
  <si>
    <t>Kona</t>
  </si>
  <si>
    <t>4.1 Koplampen (6,1%)</t>
  </si>
  <si>
    <t>208</t>
  </si>
  <si>
    <t>4.1 Koplampen (6,4%)</t>
  </si>
  <si>
    <t>A1 Sportback</t>
  </si>
  <si>
    <t>7.1 Veiligheidsgordels en beveiligingssystemen (1,0%)</t>
  </si>
  <si>
    <t>Octavia</t>
  </si>
  <si>
    <t>4.1 Koplampen (7,1%)</t>
  </si>
  <si>
    <t>4.8 Reflectoren (0,3%)</t>
  </si>
  <si>
    <t>GLB</t>
  </si>
  <si>
    <t>6.1 Chassis en bevestigingen (1,2%)</t>
  </si>
  <si>
    <t>3.2 Ruiten (0,6%)</t>
  </si>
  <si>
    <t>1.4 Parkeerrem: remkracht (0,4%)</t>
  </si>
  <si>
    <t>7.7 Claxon (0,4%)</t>
  </si>
  <si>
    <t>Scala</t>
  </si>
  <si>
    <t>4.1 Koplampen (5,5%)</t>
  </si>
  <si>
    <t>1.1 Remmen, mechanische toestand (0,7%)</t>
  </si>
  <si>
    <t>4.5 Mistlichten (0,7%)</t>
  </si>
  <si>
    <t>Passat</t>
  </si>
  <si>
    <t>4.1 Koplampen (6,5%)</t>
  </si>
  <si>
    <t>8.4 Vloeistoflekken (0,7%)</t>
  </si>
  <si>
    <t>C-HR</t>
  </si>
  <si>
    <t>C4</t>
  </si>
  <si>
    <t>0.2 Chassisnummer en documenten (1,2%)</t>
  </si>
  <si>
    <t>V60</t>
  </si>
  <si>
    <t>5.2 Wielen en banden (3,0%)</t>
  </si>
  <si>
    <t>Caddy</t>
  </si>
  <si>
    <t>4.1 Koplampen (4,8%)</t>
  </si>
  <si>
    <t>5.3 Ophanging (1,8%)</t>
  </si>
  <si>
    <t>7.1 Veiligheidsgordels en beveiligingssystemen (0,9%)</t>
  </si>
  <si>
    <t>GLE</t>
  </si>
  <si>
    <t>5.2 Wielen en banden (5,5%)</t>
  </si>
  <si>
    <t>Leon</t>
  </si>
  <si>
    <t>C-Klasse</t>
  </si>
  <si>
    <t>5.2 Wielen en banden (5,0%)</t>
  </si>
  <si>
    <t>E-Klasse</t>
  </si>
  <si>
    <t>4.1 Koplampen (4,7%)</t>
  </si>
  <si>
    <t>5.2 Wielen en banden (4,7%)</t>
  </si>
  <si>
    <t>A3 Sportback</t>
  </si>
  <si>
    <t>4.1 Koplampen (10,4%)</t>
  </si>
  <si>
    <t>Berlingo</t>
  </si>
  <si>
    <t>4.1 Koplampen (8,6%)</t>
  </si>
  <si>
    <t>8.2 Uitlaatemissies (2,0%)</t>
  </si>
  <si>
    <t>4.7 Kentekenplaatverlichting (0,8%)</t>
  </si>
  <si>
    <t>2.1 Stuurinrichting, mechanische toestand (0,4%)</t>
  </si>
  <si>
    <t>5008</t>
  </si>
  <si>
    <t>Dacia</t>
  </si>
  <si>
    <t>Sandero</t>
  </si>
  <si>
    <t>4.1 Koplampen (9,0%)</t>
  </si>
  <si>
    <t>4.3 Remlichten (0,8%)</t>
  </si>
  <si>
    <t>Tipo</t>
  </si>
  <si>
    <t>3.4 Ruitenwissers (1,4%)</t>
  </si>
  <si>
    <t>0 Identificatie en documenten (0,9%)</t>
  </si>
  <si>
    <t>C5 Aircross</t>
  </si>
  <si>
    <t>4.1 Koplampen (9,6%)</t>
  </si>
  <si>
    <t>4.7 Kentekenplaatverlichting (0,5%)</t>
  </si>
  <si>
    <t>Land Rover</t>
  </si>
  <si>
    <t>Range Rover Evoque</t>
  </si>
  <si>
    <t>4.1 Koplampen (7,2%)</t>
  </si>
  <si>
    <t>0.4 Identificatie en documenten (2,3%)</t>
  </si>
  <si>
    <t>0.2 Chassisnummer en documenten (1,1%)</t>
  </si>
  <si>
    <t>0.5 Identificatie en documenten (0,9%)</t>
  </si>
  <si>
    <t>GLC</t>
  </si>
  <si>
    <t>4.1 Koplampen (11,8%)</t>
  </si>
  <si>
    <t>Superb</t>
  </si>
  <si>
    <t>5.3 Ophanging (2,2%)</t>
  </si>
  <si>
    <t>508</t>
  </si>
  <si>
    <t>4.1 Koplampen (7,3%)</t>
  </si>
  <si>
    <t>5.2 Wielen en banden (3,6%)</t>
  </si>
  <si>
    <t>4.5 Mistlichten (0,8%)</t>
  </si>
  <si>
    <t>Duster</t>
  </si>
  <si>
    <t>4.1 Koplampen (9,3%)</t>
  </si>
  <si>
    <t>4.5 Mistlichten (1,0%)</t>
  </si>
  <si>
    <t>4.3 Remlichten (0,6%)</t>
  </si>
  <si>
    <t>Jeep</t>
  </si>
  <si>
    <t>Compass</t>
  </si>
  <si>
    <t>4.1 Koplampen (7,5%)</t>
  </si>
  <si>
    <t>5.2 Wielen en banden (3,7%)</t>
  </si>
  <si>
    <t>3.4 Ruitenwissers (1,3%)</t>
  </si>
  <si>
    <t>8.4 Vloeistoflekken (0,9%)</t>
  </si>
  <si>
    <t>6.1 Chassis en bevestigingen (0,7%)</t>
  </si>
  <si>
    <t>4.2 Stand-, achter- en dagrijlichten (0,6%)</t>
  </si>
  <si>
    <t>308</t>
  </si>
  <si>
    <t>4.1 Koplampen (11,7%)</t>
  </si>
  <si>
    <t>C4 Spacetourer</t>
  </si>
  <si>
    <t>4.1 Koplampen (12,6%)</t>
  </si>
  <si>
    <t>4.4 Richtingaanwijzers (0,9%)</t>
  </si>
  <si>
    <t>3.5 Ruitensproeiers (0,7%)</t>
  </si>
  <si>
    <t>4.3 Remlichten (0,7%)</t>
  </si>
  <si>
    <t>Tesla</t>
  </si>
  <si>
    <t>Model 3</t>
  </si>
  <si>
    <t>4.1 Koplampen (12,8%)</t>
  </si>
  <si>
    <t>0 Identificatie en documenten (0,7%)</t>
  </si>
  <si>
    <t>Model Y</t>
  </si>
  <si>
    <t>4.1 Koplampen (14,5%)</t>
  </si>
  <si>
    <t>2.4 Wieluitlijning (0,1%)</t>
  </si>
  <si>
    <t>Voertuigen van 6-7 jaar</t>
  </si>
  <si>
    <t>2.1 Stuurinrichting, mechanische toestand (0,8%)</t>
  </si>
  <si>
    <t>4.5 Mistlichten (0,1%)</t>
  </si>
  <si>
    <t>i20, i20 Active</t>
  </si>
  <si>
    <t>4.4 Richtingaanwijzers (0,8%)</t>
  </si>
  <si>
    <t>1.4 Parkeerrem: remkracht (0,1%)</t>
  </si>
  <si>
    <t>3.3 Achteruitkijkspiegels (0,1%)</t>
  </si>
  <si>
    <t>4.1 Koplampen (1,4%)</t>
  </si>
  <si>
    <t>Golf Sportsvan</t>
  </si>
  <si>
    <t>4.1 Koplampen (1,2%)</t>
  </si>
  <si>
    <t>Suzuki</t>
  </si>
  <si>
    <t>Vitara</t>
  </si>
  <si>
    <t>4.2 Stand-, achter- en dagrijlichten (1,4%)</t>
  </si>
  <si>
    <t>Macan</t>
  </si>
  <si>
    <t>Crossland X</t>
  </si>
  <si>
    <t>3.3 Achteruitkijkspiegels (0,3%)</t>
  </si>
  <si>
    <t>Astra+</t>
  </si>
  <si>
    <t>7.1 Veiligheidsgordels en beveiligingssystemen (1,2%)</t>
  </si>
  <si>
    <t>4.13 Accu (0,2%)</t>
  </si>
  <si>
    <t>108</t>
  </si>
  <si>
    <t>5.1 Assen (0,2%)</t>
  </si>
  <si>
    <t>2.2 Stuur en stuurkolom (0,2%)</t>
  </si>
  <si>
    <t>4.7 Kentekenplaatverlichting (0,2%)</t>
  </si>
  <si>
    <t>i10</t>
  </si>
  <si>
    <t>X4</t>
  </si>
  <si>
    <t>4.2 Stand-, achter- en dagrijlichten (0,5%)</t>
  </si>
  <si>
    <t>7.11 Kilometerteller (0,5%)</t>
  </si>
  <si>
    <t>CX-3</t>
  </si>
  <si>
    <t>Astra</t>
  </si>
  <si>
    <t>7.11 Kilometerteller (0,9%)</t>
  </si>
  <si>
    <t>i20</t>
  </si>
  <si>
    <t>4.13 Accu (0,4%)</t>
  </si>
  <si>
    <t>Astra Sports Tourer+</t>
  </si>
  <si>
    <t>8.2 Uitlaatemissies (1,3%)</t>
  </si>
  <si>
    <t>4.1 Koplampen (4,6%)</t>
  </si>
  <si>
    <t>3.1 Gezichtsveld (0,1%)</t>
  </si>
  <si>
    <t>4.13 Accu (0,1%)</t>
  </si>
  <si>
    <t>Jaguar</t>
  </si>
  <si>
    <t>E-Pace</t>
  </si>
  <si>
    <t>Twingo</t>
  </si>
  <si>
    <t>6.2 Cabine en koetswerk (0,5%)</t>
  </si>
  <si>
    <t>4.1 Koplampen (4,5%)</t>
  </si>
  <si>
    <t>6.1 Chassis en bevestigingen (1,1%)</t>
  </si>
  <si>
    <t>Ateca</t>
  </si>
  <si>
    <t>C1</t>
  </si>
  <si>
    <t>7.12 Stabiliteitscontrole (ESC) (0,3%)</t>
  </si>
  <si>
    <t>5.3 Ophanging (1,2%)</t>
  </si>
  <si>
    <t>Astra Sports Tourer</t>
  </si>
  <si>
    <t>4.1 Koplampen (3,3%)</t>
  </si>
  <si>
    <t>4.8 Reflectoren (0,5%)</t>
  </si>
  <si>
    <t>Touran</t>
  </si>
  <si>
    <t>Mokka X</t>
  </si>
  <si>
    <t>SX4</t>
  </si>
  <si>
    <t>Yaris Hybrid</t>
  </si>
  <si>
    <t>5.3 Ophanging (1,5%)</t>
  </si>
  <si>
    <t>Tucson</t>
  </si>
  <si>
    <t>1.1 Remmen, mechanische toestand (1,5%)</t>
  </si>
  <si>
    <t>1.4 Parkeerrem: remkracht (1,1%)</t>
  </si>
  <si>
    <t>500X</t>
  </si>
  <si>
    <t>8.2 Uitlaatemissies (2,3%)</t>
  </si>
  <si>
    <t>Mitsubishi</t>
  </si>
  <si>
    <t>Outlander</t>
  </si>
  <si>
    <t>5.3 Ophanging (3,4%)</t>
  </si>
  <si>
    <t>8.2 Uitlaatemissies (1,2%)</t>
  </si>
  <si>
    <t>X-Trail</t>
  </si>
  <si>
    <t>4.5 Mistlichten (1,1%)</t>
  </si>
  <si>
    <t>Rio</t>
  </si>
  <si>
    <t>3.3 Achteruitkijkspiegels (0,4%)</t>
  </si>
  <si>
    <t>MAZDA3</t>
  </si>
  <si>
    <t>4.9 Verklikkerlichten (0,3%)</t>
  </si>
  <si>
    <t>8.4 Vloeistoflekken (0,4%)</t>
  </si>
  <si>
    <t>V40</t>
  </si>
  <si>
    <t>1.1 Remmen, mechanische toestand (0,8%)</t>
  </si>
  <si>
    <t>1.4 Parkeerrem: remkracht (0,5%)</t>
  </si>
  <si>
    <t>6.1 Chassis en bevestigingen (1,0%)</t>
  </si>
  <si>
    <t>Corsa-E</t>
  </si>
  <si>
    <t>2.1 Stuurinrichting, mechanische toestand (1,0%)</t>
  </si>
  <si>
    <t>5.2 Wielen en banden (4,0%)</t>
  </si>
  <si>
    <t>8.2 Uitlaatemissies (1,6%)</t>
  </si>
  <si>
    <t>3.2 Ruiten (0,7%)</t>
  </si>
  <si>
    <t>7.11 Kilometerteller (0,6%)</t>
  </si>
  <si>
    <t>Alfa Romeo</t>
  </si>
  <si>
    <t>Stelvio</t>
  </si>
  <si>
    <t>6.1 Chassis en bevestigingen (1,9%)</t>
  </si>
  <si>
    <t>4.4 Richtingaanwijzers (1,3%)</t>
  </si>
  <si>
    <t>6.1 Chassis en bevestigingen (3,3%)</t>
  </si>
  <si>
    <t>Kadjar</t>
  </si>
  <si>
    <t>4.7 Kentekenplaatverlichting (0,7%)</t>
  </si>
  <si>
    <t>1.4 Parkeerrem: remkracht (0,6%)</t>
  </si>
  <si>
    <t>1.4 Parkeerrem: remkracht (1,2%)</t>
  </si>
  <si>
    <t>1.1 Remmen, mechanische toestand (1,0%)</t>
  </si>
  <si>
    <t>2.1 Stuurinrichting, mechanische toestand (0,6%)</t>
  </si>
  <si>
    <t>Renegade</t>
  </si>
  <si>
    <t>8.4 Vloeistoflekken (1,4%)</t>
  </si>
  <si>
    <t>8.2 Uitlaatemissies (1,8%)</t>
  </si>
  <si>
    <t>4.1 Koplampen (5,2%)</t>
  </si>
  <si>
    <t>1.1 Remmen, mechanische toestand (0,5%)</t>
  </si>
  <si>
    <t>4.1 Koplampen (6,2%)</t>
  </si>
  <si>
    <t>2.4 Wieluitlijning (0,4%)</t>
  </si>
  <si>
    <t>Combo Life</t>
  </si>
  <si>
    <t>8.4 Vloeistoflekken (0,6%)</t>
  </si>
  <si>
    <t>5.2 Wielen en banden (3,8%)</t>
  </si>
  <si>
    <t>Mondeo</t>
  </si>
  <si>
    <t>8.2 Uitlaatemissies (2,5%)</t>
  </si>
  <si>
    <t>4.7 Kentekenplaatverlichting (1,2%)</t>
  </si>
  <si>
    <t>4.2 Stand-, achter- en dagrijlichten (0,8%)</t>
  </si>
  <si>
    <t>2.1 Stuurinrichting, mechanische toestand (2,7%)</t>
  </si>
  <si>
    <t>Range Rover Sport</t>
  </si>
  <si>
    <t>7.1 Veiligheidsgordels en beveiligingssystemen (1,1%)</t>
  </si>
  <si>
    <t>4.7 Kentekenplaatverlichting (0,9%)</t>
  </si>
  <si>
    <t>Adam</t>
  </si>
  <si>
    <t>5.3 Ophanging (3,7%)</t>
  </si>
  <si>
    <t>2.1 Stuurinrichting, mechanische toestand (0,7%)</t>
  </si>
  <si>
    <t>6.2 Cabine en koetswerk (0,7%)</t>
  </si>
  <si>
    <t>4.7 Kentekenplaatverlichting (1,4%)</t>
  </si>
  <si>
    <t>4.3 Remlichten (1,8%)</t>
  </si>
  <si>
    <t>V90</t>
  </si>
  <si>
    <t>6.1 Chassis en bevestigingen (3,4%)</t>
  </si>
  <si>
    <t>2-Serie Gran Tourer</t>
  </si>
  <si>
    <t>5.3 Ophanging (2,3%)</t>
  </si>
  <si>
    <t>6.1 Chassis en bevestigingen (2,8%)</t>
  </si>
  <si>
    <t>F-Pace</t>
  </si>
  <si>
    <t>4.1 Koplampen (5,8%)</t>
  </si>
  <si>
    <t>2.1 Stuurinrichting, mechanische toestand (0,5%)</t>
  </si>
  <si>
    <t>5.2 Wielen en banden (5,2%)</t>
  </si>
  <si>
    <t>Auris</t>
  </si>
  <si>
    <t>4.3 Remlichten (3,5%)</t>
  </si>
  <si>
    <t>4.7 Kentekenplaatverlichting (0,4%)</t>
  </si>
  <si>
    <t>Range Rover Velar</t>
  </si>
  <si>
    <t>8.2 Uitlaatemissies (2,8%)</t>
  </si>
  <si>
    <t>2.1 Stuurinrichting, mechanische toestand (1,6%)</t>
  </si>
  <si>
    <t>6.2 Cabine en koetswerk (0,4%)</t>
  </si>
  <si>
    <t>4.1 Koplampen (6,8%)</t>
  </si>
  <si>
    <t>4.3 Remlichten (1,6%)</t>
  </si>
  <si>
    <t>4.7 Kentekenplaatverlichting (1,9%)</t>
  </si>
  <si>
    <t>5.3 Ophanging (3,3%)</t>
  </si>
  <si>
    <t>8.2 Uitlaatemissies (1,5%)</t>
  </si>
  <si>
    <t>5.2 Wielen en banden (5,6%)</t>
  </si>
  <si>
    <t>5.3 Ophanging (6,7%)</t>
  </si>
  <si>
    <t>3.4 Ruitenwissers (1,1%)</t>
  </si>
  <si>
    <t>4.3 Remlichten (2,8%)</t>
  </si>
  <si>
    <t>2.1 Stuurinrichting, mechanische toestand (5,4%)</t>
  </si>
  <si>
    <t>5.2 Wielen en banden (5,8%)</t>
  </si>
  <si>
    <t>8.2 Uitlaatemissies (2,6%)</t>
  </si>
  <si>
    <t>1.1 Remmen, mechanische toestand (0,6%)</t>
  </si>
  <si>
    <t>8.1 Geluid (0,5%)</t>
  </si>
  <si>
    <t>8.2 Uitlaatemissies (4,7%)</t>
  </si>
  <si>
    <t>Discovery Sport</t>
  </si>
  <si>
    <t>8.2 Uitlaatemissies (3,5%)</t>
  </si>
  <si>
    <t>4.5 Mistlichten (1,6%)</t>
  </si>
  <si>
    <t>4.2 Stand-, achter- en dagrijlichten (1,1%)</t>
  </si>
  <si>
    <t>C4 Cactus</t>
  </si>
  <si>
    <t>4.7 Kentekenplaatverlichting (1,1%)</t>
  </si>
  <si>
    <t>8.2 Uitlaatemissies (3,1%)</t>
  </si>
  <si>
    <t>8.4 Vloeistoflekken (0,5%)</t>
  </si>
  <si>
    <t>4.3 Remlichten (6,9%)</t>
  </si>
  <si>
    <t>4.2 Stand-, achter- en dagrijlichten (2,2%)</t>
  </si>
  <si>
    <t>4.1 Koplampen (11,5%)</t>
  </si>
  <si>
    <t>4.3 Remlichten (0,9%)</t>
  </si>
  <si>
    <t>6.2 Cabine en koetswerk (0,6%)</t>
  </si>
  <si>
    <t>Dokker</t>
  </si>
  <si>
    <t>4.1 Koplampen (8,4%)</t>
  </si>
  <si>
    <t>4.3 Remlichten (2,3%)</t>
  </si>
  <si>
    <t>4.7 Kentekenplaatverlichting (2,0%)</t>
  </si>
  <si>
    <t>4.2 Stand-, achter- en dagrijlichten (1,7%)</t>
  </si>
  <si>
    <t>4.1 Koplampen (8,1%)</t>
  </si>
  <si>
    <t>2.1 Stuurinrichting, mechanische toestand (4,5%)</t>
  </si>
  <si>
    <t>4.1 Koplampen (8,7%)</t>
  </si>
  <si>
    <t>8.2 Uitlaatemissies (2,7%)</t>
  </si>
  <si>
    <t>4.1 Koplampen (11,6%)</t>
  </si>
  <si>
    <t>4.3 Remlichten (2,4%)</t>
  </si>
  <si>
    <t>5.3 Ophanging (7,9%)</t>
  </si>
  <si>
    <t>8.2 Uitlaatemissies (4,1%)</t>
  </si>
  <si>
    <t>4.8 Reflectoren (0,4%)</t>
  </si>
  <si>
    <t>V-Klasse</t>
  </si>
  <si>
    <t>5.3 Ophanging (8,2%)</t>
  </si>
  <si>
    <t>5.2 Wielen en banden (6,7%)</t>
  </si>
  <si>
    <t>8.2 Uitlaatemissies (2,1%)</t>
  </si>
  <si>
    <t>1.4 Parkeerrem: remkracht (0,9%)</t>
  </si>
  <si>
    <t>3.2 Ruiten (0,9%)</t>
  </si>
  <si>
    <t>0.1 Kentekenplaten (0,4%)</t>
  </si>
  <si>
    <t>Logan</t>
  </si>
  <si>
    <t>4.3 Remlichten (2,2%)</t>
  </si>
  <si>
    <t>4.7 Kentekenplaatverlichting (0,6%)</t>
  </si>
  <si>
    <t>4.1 Koplampen (10,1%)</t>
  </si>
  <si>
    <t>5.2 Wielen en banden (7,8%)</t>
  </si>
  <si>
    <t>Voertuigen van 8-9 jaar</t>
  </si>
  <si>
    <t>4.1 Koplampen (1,3%)</t>
  </si>
  <si>
    <t>Honda</t>
  </si>
  <si>
    <t>HR-V</t>
  </si>
  <si>
    <t>Jazz</t>
  </si>
  <si>
    <t>Karl</t>
  </si>
  <si>
    <t>Lexus</t>
  </si>
  <si>
    <t>NX300H</t>
  </si>
  <si>
    <t>2.3 Speling stuurinrichting (0,1%)</t>
  </si>
  <si>
    <t>7.1 Veiligheidsgordels en beveiligingssystemen (1,9%)</t>
  </si>
  <si>
    <t>7.11 Kilometerteller (0,3%)</t>
  </si>
  <si>
    <t>MX-5</t>
  </si>
  <si>
    <t>Insignia Grand Sport</t>
  </si>
  <si>
    <t>8.2 Uitlaatemissies (1,9%)</t>
  </si>
  <si>
    <t>4.1 Koplampen (0,8%)</t>
  </si>
  <si>
    <t>Meriva</t>
  </si>
  <si>
    <t>8.4 Vloeistoflekken (0,8%)</t>
  </si>
  <si>
    <t>6.1 Chassis en bevestigingen (1,8%)</t>
  </si>
  <si>
    <t>7.1 Veiligheidsgordels en beveiligingssystemen (1,6%)</t>
  </si>
  <si>
    <t>Civic 5DR</t>
  </si>
  <si>
    <t>2.6 Elektronische stuurbekrachtiging (0,2%)</t>
  </si>
  <si>
    <t>3.1 Gezichtsveld (0,2%)</t>
  </si>
  <si>
    <t>Swift</t>
  </si>
  <si>
    <t>4.2 Stand-, achter- en dagrijlichten (1,8%)</t>
  </si>
  <si>
    <t>Venga</t>
  </si>
  <si>
    <t>4.2 Stand-, achter- en dagrijlichten (1,3%)</t>
  </si>
  <si>
    <t>4.3 Remlichten (1,0%)</t>
  </si>
  <si>
    <t>V60 Cross Country</t>
  </si>
  <si>
    <t>4.3 Remlichten (1,1%)</t>
  </si>
  <si>
    <t>8.4 Vloeistoflekken (1,0%)</t>
  </si>
  <si>
    <t>4.3 Remlichten (1,2%)</t>
  </si>
  <si>
    <t>Rapid</t>
  </si>
  <si>
    <t>MAZDA6</t>
  </si>
  <si>
    <t>8.4 Vloeistoflekken (1,2%)</t>
  </si>
  <si>
    <t>CR-V</t>
  </si>
  <si>
    <t>4.3 Remlichten (1,7%)</t>
  </si>
  <si>
    <t>Verso</t>
  </si>
  <si>
    <t>4.2 Stand-, achter- en dagrijlichten (1,5%)</t>
  </si>
  <si>
    <t>2-Serie Active Tourer</t>
  </si>
  <si>
    <t>2.1 Stuurinrichting, mechanische toestand (1,9%)</t>
  </si>
  <si>
    <t>UP!</t>
  </si>
  <si>
    <t>Note</t>
  </si>
  <si>
    <t>Clubman Cooper</t>
  </si>
  <si>
    <t>5.2 Wielen en banden (3,4%)</t>
  </si>
  <si>
    <t>5.3 Ophanging (2,0%)</t>
  </si>
  <si>
    <t>ix20</t>
  </si>
  <si>
    <t>4.2 Stand-, achter- en dagrijlichten (3,0%)</t>
  </si>
  <si>
    <t>1.4 Parkeerrem: remkracht (1,0%)</t>
  </si>
  <si>
    <t>C-Max</t>
  </si>
  <si>
    <t>8.2 Uitlaatemissies (3,8%)</t>
  </si>
  <si>
    <t>Pulsar</t>
  </si>
  <si>
    <t>4.2 Stand-, achter- en dagrijlichten (0,9%)</t>
  </si>
  <si>
    <t>Zafira Tourer</t>
  </si>
  <si>
    <t>8.4 Vloeistoflekken (1,8%)</t>
  </si>
  <si>
    <t>4.3 Remlichten (1,4%)</t>
  </si>
  <si>
    <t>4.13 Accu (0,6%)</t>
  </si>
  <si>
    <t>A3 Limousine</t>
  </si>
  <si>
    <t>Panda</t>
  </si>
  <si>
    <t>1.4 Parkeerrem: remkracht (0,7%)</t>
  </si>
  <si>
    <t>5.3 Ophanging (2,9%)</t>
  </si>
  <si>
    <t>1.1 Remmen, mechanische toestand (0,9%)</t>
  </si>
  <si>
    <t>A4 Limousine</t>
  </si>
  <si>
    <t>Q7 E-Tron</t>
  </si>
  <si>
    <t>6.1 Chassis en bevestigingen (4,8%)</t>
  </si>
  <si>
    <t>8.2 Uitlaatemissies (3,6%)</t>
  </si>
  <si>
    <t>Giulia</t>
  </si>
  <si>
    <t>2.1 Stuurinrichting, mechanische toestand (2,2%)</t>
  </si>
  <si>
    <t>S-Max</t>
  </si>
  <si>
    <t>XE</t>
  </si>
  <si>
    <t>4.3 Remlichten (2,1%)</t>
  </si>
  <si>
    <t>B-Max</t>
  </si>
  <si>
    <t>8.2 Uitlaatemissies (2,2%)</t>
  </si>
  <si>
    <t>4.3 Remlichten (1,9%)</t>
  </si>
  <si>
    <t>4.5 Mistlichten (1,2%)</t>
  </si>
  <si>
    <t>Talisman</t>
  </si>
  <si>
    <t>5.3 Ophanging (4,4%)</t>
  </si>
  <si>
    <t>Leon ST</t>
  </si>
  <si>
    <t>6.1 Chassis en bevestigingen (2,1%)</t>
  </si>
  <si>
    <t>6.1 Chassis en bevestigingen (2,5%)</t>
  </si>
  <si>
    <t>7.7 Claxon (0,2%)</t>
  </si>
  <si>
    <t>5.2 Wielen en banden (4,4%)</t>
  </si>
  <si>
    <t>5.3 Ophanging (2,6%)</t>
  </si>
  <si>
    <t>4.3 Remlichten (2,9%)</t>
  </si>
  <si>
    <t>5.2 Wielen en banden (4,3%)</t>
  </si>
  <si>
    <t>ASX</t>
  </si>
  <si>
    <t>5.3 Ophanging (7,3%)</t>
  </si>
  <si>
    <t>2.1 Stuurinrichting, mechanische toestand (4,6%)</t>
  </si>
  <si>
    <t>1.2 Bedrijfsrem: remkracht (1,1%)</t>
  </si>
  <si>
    <t>8.2 Uitlaatemissies (2,4%)</t>
  </si>
  <si>
    <t>6.1 Chassis en bevestigingen (2,3%)</t>
  </si>
  <si>
    <t>5.3 Ophanging (3,9%)</t>
  </si>
  <si>
    <t>SsangYong</t>
  </si>
  <si>
    <t>Tivoli</t>
  </si>
  <si>
    <t>4.7 Kentekenplaatverlichting (2,9%)</t>
  </si>
  <si>
    <t>5.3 Ophanging (5,0%)</t>
  </si>
  <si>
    <t>1.2 Bedrijfsrem: remkracht (0,9%)</t>
  </si>
  <si>
    <t>Ka+</t>
  </si>
  <si>
    <t>8.2 Uitlaatemissies (3,3%)</t>
  </si>
  <si>
    <t>4.1 Koplampen (7,7%)</t>
  </si>
  <si>
    <t>4.3 Remlichten (2,6%)</t>
  </si>
  <si>
    <t>1.1 Remmen, mechanische toestand (1,9%)</t>
  </si>
  <si>
    <t>5.3 Ophanging (2,7%)</t>
  </si>
  <si>
    <t>4.7 Kentekenplaatverlichting (1,3%)</t>
  </si>
  <si>
    <t>8.2 Uitlaatemissies (4,3%)</t>
  </si>
  <si>
    <t>Beetle</t>
  </si>
  <si>
    <t>4.5 Mistlichten (5,3%)</t>
  </si>
  <si>
    <t>Mustang</t>
  </si>
  <si>
    <t>1.4 Parkeerrem: remkracht (2,3%)</t>
  </si>
  <si>
    <t>4.1 Koplampen (0,7%)</t>
  </si>
  <si>
    <t>4.1 Koplampen (5,6%)</t>
  </si>
  <si>
    <t>2.1 Stuurinrichting, mechanische toestand (2,6%)</t>
  </si>
  <si>
    <t>8.2 Uitlaatemissies (3,7%)</t>
  </si>
  <si>
    <t>4.7 Kentekenplaatverlichting (1,0%)</t>
  </si>
  <si>
    <t>AMG</t>
  </si>
  <si>
    <t>5.2 Wielen en banden (6,8%)</t>
  </si>
  <si>
    <t>6.1 Chassis en bevestigingen (3,5%)</t>
  </si>
  <si>
    <t>8.2 Uitlaatemissies (2,9%)</t>
  </si>
  <si>
    <t>8.2 Uitlaatemissies (5,1%)</t>
  </si>
  <si>
    <t>4.2 Stand-, achter- en dagrijlichten (1,6%)</t>
  </si>
  <si>
    <t>5.3 Ophanging (3,6%)</t>
  </si>
  <si>
    <t>500L</t>
  </si>
  <si>
    <t>2.1 Stuurinrichting, mechanische toestand (4,2%)</t>
  </si>
  <si>
    <t>4.3 Remlichten (5,7%)</t>
  </si>
  <si>
    <t>2.1 Stuurinrichting, mechanische toestand (5,7%)</t>
  </si>
  <si>
    <t>5.3 Ophanging (6,8%)</t>
  </si>
  <si>
    <t>2.1 Stuurinrichting, mechanische toestand (3,6%)</t>
  </si>
  <si>
    <t>4.1 Koplampen (8,9%)</t>
  </si>
  <si>
    <t>4.3 Remlichten (2,7%)</t>
  </si>
  <si>
    <t>C-Elysee</t>
  </si>
  <si>
    <t>8.2 Uitlaatemissies (3,0%)</t>
  </si>
  <si>
    <t>6.1 Chassis en bevestigingen (4,7%)</t>
  </si>
  <si>
    <t>8.2 Uitlaatemissies (4,8%)</t>
  </si>
  <si>
    <t>4.5 Mistlichten (1,5%)</t>
  </si>
  <si>
    <t>2.1 Stuurinrichting, mechanische toestand (3,2%)</t>
  </si>
  <si>
    <t>Insignia Sports Tourer</t>
  </si>
  <si>
    <t>Tourneo Connect</t>
  </si>
  <si>
    <t>8.2 Uitlaatemissies (8,9%)</t>
  </si>
  <si>
    <t>4.4 Richtingaanwijzers (1,1%)</t>
  </si>
  <si>
    <t>Partner</t>
  </si>
  <si>
    <t>4.1 Koplampen (6,0%)</t>
  </si>
  <si>
    <t>4.3 Remlichten (3,7%)</t>
  </si>
  <si>
    <t>4.2 Stand-, achter- en dagrijlichten (2,9%)</t>
  </si>
  <si>
    <t>3.5 Ruitensproeiers (0,9%)</t>
  </si>
  <si>
    <t>4.1 Koplampen (10,0%)</t>
  </si>
  <si>
    <t>4.3 Remlichten (2,5%)</t>
  </si>
  <si>
    <t>4.1 Koplampen (7,6%)</t>
  </si>
  <si>
    <t>4.3 Remlichten (3,0%)</t>
  </si>
  <si>
    <t>4.2 Stand-, achter- en dagrijlichten (2,8%)</t>
  </si>
  <si>
    <t>4.7 Kentekenplaatverlichting (2,4%)</t>
  </si>
  <si>
    <t>7.1 Veiligheidsgordels en beveiligingssystemen (1,3%)</t>
  </si>
  <si>
    <t>8.2 Uitlaatemissies (3,4%)</t>
  </si>
  <si>
    <t>4.2 Stand-, achter- en dagrijlichten (2,4%)</t>
  </si>
  <si>
    <t>Punto</t>
  </si>
  <si>
    <t>1.2 Bedrijfsrem: remkracht (1,4%)</t>
  </si>
  <si>
    <t>3.5 Ruitensproeiers (1,2%)</t>
  </si>
  <si>
    <t>3.2 Ruiten (0,8%)</t>
  </si>
  <si>
    <t>4.1 Koplampen (10,8%)</t>
  </si>
  <si>
    <t>5.3 Ophanging (4,5%)</t>
  </si>
  <si>
    <t>Sharan</t>
  </si>
  <si>
    <t>5.2 Wielen en banden (5,4%)</t>
  </si>
  <si>
    <t>4.4 Richtingaanwijzers (1,8%)</t>
  </si>
  <si>
    <t>8.2 Uitlaatemissies (5,9%)</t>
  </si>
  <si>
    <t>5.3 Ophanging (5,2%)</t>
  </si>
  <si>
    <t>4.8 Reflectoren (0,7%)</t>
  </si>
  <si>
    <t>5.3 Ophanging (5,4%)</t>
  </si>
  <si>
    <t>C4 Picasso</t>
  </si>
  <si>
    <t>5.3 Ophanging (5,5%)</t>
  </si>
  <si>
    <t>Espace</t>
  </si>
  <si>
    <t>5.3 Ophanging (9,6%)</t>
  </si>
  <si>
    <t>Lodgy</t>
  </si>
  <si>
    <t>4.2 Stand-, achter- en dagrijlichten (5,0%)</t>
  </si>
  <si>
    <t>2.1 Stuurinrichting, mechanische toestand (2,1%)</t>
  </si>
  <si>
    <t>6.2 Cabine en koetswerk (0,9%)</t>
  </si>
  <si>
    <t>Model S</t>
  </si>
  <si>
    <t>4.1 Koplampen (12,5%)</t>
  </si>
  <si>
    <t>5.2 Wielen en banden (7,2%)</t>
  </si>
  <si>
    <t>2.1 Stuurinrichting, mechanische toestand (2,0%)</t>
  </si>
  <si>
    <t>Vivaro-B</t>
  </si>
  <si>
    <t>2.1 Stuurinrichting, mechanische toestand (6,4%)</t>
  </si>
  <si>
    <t>5.3 Ophanging (5,9%)</t>
  </si>
  <si>
    <t>7.1 Veiligheidsgordels en beveiligingssystemen (2,8%)</t>
  </si>
  <si>
    <t>5.3 Ophanging (11,1%)</t>
  </si>
  <si>
    <t>5.2 Wielen en banden (5,7%)</t>
  </si>
  <si>
    <t>Voertuigen van 10-11 jaar</t>
  </si>
  <si>
    <t>Verso-S</t>
  </si>
  <si>
    <t>7.1 Veiligheidsgordels en beveiligingssystemen (3,1%)</t>
  </si>
  <si>
    <t>7.1 Veiligheidsgordels en beveiligingssystemen (1,5%)</t>
  </si>
  <si>
    <t>4.2 Stand-, achter- en dagrijlichten (1,2%)</t>
  </si>
  <si>
    <t>5.1 Assen (0,3%)</t>
  </si>
  <si>
    <t>4.2 Stand-, achter- en dagrijlichten (1,9%)</t>
  </si>
  <si>
    <t>5.3 Ophanging (2,8%)</t>
  </si>
  <si>
    <t>6.1 Chassis en bevestigingen (2,4%)</t>
  </si>
  <si>
    <t>1.4 Parkeerrem: remkracht (1,3%)</t>
  </si>
  <si>
    <t>1.1 Remmen, mechanische toestand (1,2%)</t>
  </si>
  <si>
    <t>5.3 Ophanging (2,5%)</t>
  </si>
  <si>
    <t>2.1 Stuurinrichting, mechanische toestand (1,8%)</t>
  </si>
  <si>
    <t>V70</t>
  </si>
  <si>
    <t>1.1 Remmen, mechanische toestand (1,3%)</t>
  </si>
  <si>
    <t>1.2 Bedrijfsrem: remkracht (1,9%)</t>
  </si>
  <si>
    <t>1.1 Remmen, mechanische toestand (1,1%)</t>
  </si>
  <si>
    <t>7.12 Stabiliteitscontrole (ESC) (0,6%)</t>
  </si>
  <si>
    <t>Giulietta</t>
  </si>
  <si>
    <t>ML</t>
  </si>
  <si>
    <t>5.3 Ophanging (2,1%)</t>
  </si>
  <si>
    <t>8.4 Vloeistoflekken (1,6%)</t>
  </si>
  <si>
    <t>2.1 Stuurinrichting, mechanische toestand (4,7%)</t>
  </si>
  <si>
    <t>8.4 Vloeistoflekken (1,1%)</t>
  </si>
  <si>
    <t>4.2 Stand-, achter- en dagrijlichten (3,1%)</t>
  </si>
  <si>
    <t>Yeti</t>
  </si>
  <si>
    <t>Cooper D</t>
  </si>
  <si>
    <t>5.3 Ophanging (4,6%)</t>
  </si>
  <si>
    <t>1.4 Parkeerrem: remkracht (1,9%)</t>
  </si>
  <si>
    <t>5.3 Ophanging (3,1%)</t>
  </si>
  <si>
    <t>2.1 Stuurinrichting, mechanische toestand (1,3%)</t>
  </si>
  <si>
    <t>3.4 Ruitenwissers (1,2%)</t>
  </si>
  <si>
    <t>C3 Picasso</t>
  </si>
  <si>
    <t>2.1 Stuurinrichting, mechanische toestand (1,2%)</t>
  </si>
  <si>
    <t>5.3 Ophanging (4,3%)</t>
  </si>
  <si>
    <t>4.5 Mistlichten (1,4%)</t>
  </si>
  <si>
    <t>1.2 Bedrijfsrem: remkracht (1,8%)</t>
  </si>
  <si>
    <t>5.3 Ophanging (4,0%)</t>
  </si>
  <si>
    <t>5.2 Wielen en banden (4,9%)</t>
  </si>
  <si>
    <t>B.T82 Belgische code (0,3%)</t>
  </si>
  <si>
    <t>8.2 Uitlaatemissies (3,9%)</t>
  </si>
  <si>
    <t>2.1 Stuurinrichting, mechanische toestand (1,4%)</t>
  </si>
  <si>
    <t>6.2 Cabine en koetswerk (1,0%)</t>
  </si>
  <si>
    <t>5.3 Ophanging (5,1%)</t>
  </si>
  <si>
    <t>2.1 Stuurinrichting, mechanische toestand (3,8%)</t>
  </si>
  <si>
    <t>8.2 Uitlaatemissies (6,6%)</t>
  </si>
  <si>
    <t>5.3 Ophanging (2,4%)</t>
  </si>
  <si>
    <t>1.4 Parkeerrem: remkracht (1,6%)</t>
  </si>
  <si>
    <t>1.1 Remmen, mechanische toestand (1,4%)</t>
  </si>
  <si>
    <t>5.2 Wielen en banden (5,1%)</t>
  </si>
  <si>
    <t>Megane Scenic</t>
  </si>
  <si>
    <t>4.3 Remlichten (4,1%)</t>
  </si>
  <si>
    <t>4.5 Mistlichten (4,6%)</t>
  </si>
  <si>
    <t>5.3 Ophanging (4,1%)</t>
  </si>
  <si>
    <t>5.3 Ophanging (3,5%)</t>
  </si>
  <si>
    <t>3.3 Achteruitkijkspiegels (0,5%)</t>
  </si>
  <si>
    <t>4.13 Accu (0,9%)</t>
  </si>
  <si>
    <t>5.2 Wielen en banden (4,5%)</t>
  </si>
  <si>
    <t>6.1 Chassis en bevestigingen (2,0%)</t>
  </si>
  <si>
    <t>8.2 Uitlaatemissies (4,5%)</t>
  </si>
  <si>
    <t>8.2 Uitlaatemissies (4,6%)</t>
  </si>
  <si>
    <t>4.7 Kentekenplaatverlichting (2,3%)</t>
  </si>
  <si>
    <t>4.5 Mistlichten (2,2%)</t>
  </si>
  <si>
    <t>3.2 Ruiten (1,1%)</t>
  </si>
  <si>
    <t>8.2 Uitlaatemissies (7,8%)</t>
  </si>
  <si>
    <t>Ka</t>
  </si>
  <si>
    <t>8.2 Uitlaatemissies (5,5%)</t>
  </si>
  <si>
    <t>4.2 Stand-, achter- en dagrijlichten (2,0%)</t>
  </si>
  <si>
    <t>8.2 Uitlaatemissies (9,8%)</t>
  </si>
  <si>
    <t>4.13 Accu (0,5%)</t>
  </si>
  <si>
    <t>6.1 Chassis en bevestigingen (4,2%)</t>
  </si>
  <si>
    <t>1.2 Bedrijfsrem: remkracht (1,2%)</t>
  </si>
  <si>
    <t>4.2 Stand-, achter- en dagrijlichten (3,5%)</t>
  </si>
  <si>
    <t>6.1 Chassis en bevestigingen (1,7%)</t>
  </si>
  <si>
    <t>4.1 Koplampen (8,0%)</t>
  </si>
  <si>
    <t>7.7 Claxon (1,4%)</t>
  </si>
  <si>
    <t>4.2 Stand-, achter- en dagrijlichten (2,6%)</t>
  </si>
  <si>
    <t>1.2 Bedrijfsrem: remkracht (1,5%)</t>
  </si>
  <si>
    <t>7.7 Claxon (1,1%)</t>
  </si>
  <si>
    <t>8.2 Uitlaatemissies (6,1%)</t>
  </si>
  <si>
    <t>4.3 Remlichten (3,4%)</t>
  </si>
  <si>
    <t>1.1 Remmen, mechanische toestand (2,4%)</t>
  </si>
  <si>
    <t>5.1 Assen (1,1%)</t>
  </si>
  <si>
    <t>4.3 Remlichten (4,4%)</t>
  </si>
  <si>
    <t>5.3 Ophanging (7,4%)</t>
  </si>
  <si>
    <t>5.2 Wielen en banden (4,6%)</t>
  </si>
  <si>
    <t>8.2 Uitlaatemissies (5,0%)</t>
  </si>
  <si>
    <t>5.3 Ophanging (3,2%)</t>
  </si>
  <si>
    <t>8.2 Uitlaatemissies (9,4%)</t>
  </si>
  <si>
    <t>6.2 Cabine en koetswerk (3,1%)</t>
  </si>
  <si>
    <t>8.4 Vloeistoflekken (1,5%)</t>
  </si>
  <si>
    <t>8.2 Uitlaatemissies (5,6%)</t>
  </si>
  <si>
    <t>8.4 Vloeistoflekken (1,3%)</t>
  </si>
  <si>
    <t>4.2 Stand-, achter- en dagrijlichten (1,0%)</t>
  </si>
  <si>
    <t>7.7 Claxon (1,2%)</t>
  </si>
  <si>
    <t>6.1 Chassis en bevestigingen (5,2%)</t>
  </si>
  <si>
    <t>8.2 Uitlaatemissies (4,4%)</t>
  </si>
  <si>
    <t>5.3 Ophanging (7,5%)</t>
  </si>
  <si>
    <t>6.2 Cabine en koetswerk (0,8%)</t>
  </si>
  <si>
    <t>8.2 Uitlaatemissies (5,8%)</t>
  </si>
  <si>
    <t>1.2 Bedrijfsrem: remkracht (2,0%)</t>
  </si>
  <si>
    <t>8.2 Uitlaatemissies (8,3%)</t>
  </si>
  <si>
    <t>1.2 Bedrijfsrem: remkracht (5,2%)</t>
  </si>
  <si>
    <t>0.1 Kentekenplaten (0,5%)</t>
  </si>
  <si>
    <t>5.3 Ophanging (8,9%)</t>
  </si>
  <si>
    <t>4.1 Koplampen (11,4%)</t>
  </si>
  <si>
    <t>4.3 Remlichten (4,8%)</t>
  </si>
  <si>
    <t>8.4 Vloeistoflekken (3,4%)</t>
  </si>
  <si>
    <t>Voertuigen van 12-13 jaar</t>
  </si>
  <si>
    <t>4.3 Remlichten (1,3%)</t>
  </si>
  <si>
    <t>7.12 Stabiliteitscontrole (ESC) (0,2%)</t>
  </si>
  <si>
    <t>1.2 Bedrijfsrem: remkracht (2,6%)</t>
  </si>
  <si>
    <t>7.7 Claxon (0,7%)</t>
  </si>
  <si>
    <t>4.2 Stand-, achter- en dagrijlichten (2,7%)</t>
  </si>
  <si>
    <t>4.9 Verklikkerlichten (0,6%)</t>
  </si>
  <si>
    <t>Avensis</t>
  </si>
  <si>
    <t>Golf Plus</t>
  </si>
  <si>
    <t>4.4 Richtingaanwijzers (1,0%)</t>
  </si>
  <si>
    <t>8.2 Uitlaatemissies (4,0%)</t>
  </si>
  <si>
    <t>7.1 Veiligheidsgordels en beveiligingssystemen (2,1%)</t>
  </si>
  <si>
    <t>4.2 Stand-, achter- en dagrijlichten (2,1%)</t>
  </si>
  <si>
    <t>5.3 Ophanging (4,7%)</t>
  </si>
  <si>
    <t>B.162 Belgische code (0,3%)</t>
  </si>
  <si>
    <t>2.1 Stuurinrichting, mechanische toestand (0,9%)</t>
  </si>
  <si>
    <t>3.3 Achteruitkijkspiegels (0,7%)</t>
  </si>
  <si>
    <t>1.1 Remmen, mechanische toestand (1,8%)</t>
  </si>
  <si>
    <t>1.2 Bedrijfsrem: remkracht (1,6%)</t>
  </si>
  <si>
    <t>7.7 Claxon (0,9%)</t>
  </si>
  <si>
    <t>8.4 Vloeistoflekken (2,2%)</t>
  </si>
  <si>
    <t>Pixo</t>
  </si>
  <si>
    <t>8.2 Uitlaatemissies (5,4%)</t>
  </si>
  <si>
    <t>107</t>
  </si>
  <si>
    <t>4.5 Mistlichten (2,6%)</t>
  </si>
  <si>
    <t>New Picanto</t>
  </si>
  <si>
    <t>7.1 Veiligheidsgordels en beveiligingssystemen (1,4%)</t>
  </si>
  <si>
    <t>4.13 Accu (0,7%)</t>
  </si>
  <si>
    <t>4.8 Reflectoren (0,8%)</t>
  </si>
  <si>
    <t>8.2 Uitlaatemissies (6,3%)</t>
  </si>
  <si>
    <t>4.3 Remlichten (3,6%)</t>
  </si>
  <si>
    <t>4.2 Stand-, achter- en dagrijlichten (2,3%)</t>
  </si>
  <si>
    <t>2.2 Stuur en stuurkolom (0,7%)</t>
  </si>
  <si>
    <t>8.2 Uitlaatemissies (6,8%)</t>
  </si>
  <si>
    <t>4.1 Koplampen (7,8%)</t>
  </si>
  <si>
    <t>5.2 Wielen en banden (6,6%)</t>
  </si>
  <si>
    <t>1.2 Bedrijfsrem: remkracht (2,7%)</t>
  </si>
  <si>
    <t>1.2 Bedrijfsrem: remkracht (1,3%)</t>
  </si>
  <si>
    <t>New Sportage</t>
  </si>
  <si>
    <t>1.4 Parkeerrem: remkracht (2,9%)</t>
  </si>
  <si>
    <t>2.1 Stuurinrichting, mechanische toestand (2,8%)</t>
  </si>
  <si>
    <t>8.2 Uitlaatemissies (7,7%)</t>
  </si>
  <si>
    <t>5.3 Ophanging (3,0%)</t>
  </si>
  <si>
    <t>8.2 Uitlaatemissies (9,5%)</t>
  </si>
  <si>
    <t>4.13 Accu (1,1%)</t>
  </si>
  <si>
    <t>2.1 Stuurinrichting, mechanische toestand (3,3%)</t>
  </si>
  <si>
    <t>4.5 Mistlichten (5,7%)</t>
  </si>
  <si>
    <t>GLK</t>
  </si>
  <si>
    <t>8.2 Uitlaatemissies (7,4%)</t>
  </si>
  <si>
    <t>6.1 Chassis en bevestigingen (3,0%)</t>
  </si>
  <si>
    <t>207</t>
  </si>
  <si>
    <t>8.2 Uitlaatemissies (6,4%)</t>
  </si>
  <si>
    <t>4.1 Koplampen (8,5%)</t>
  </si>
  <si>
    <t>1.2 Bedrijfsrem: remkracht (3,9%)</t>
  </si>
  <si>
    <t>2.1 Stuurinrichting, mechanische toestand (1,5%)</t>
  </si>
  <si>
    <t>4.1 Koplampen (7,4%)</t>
  </si>
  <si>
    <t>5.3 Ophanging (4,2%)</t>
  </si>
  <si>
    <t>4.1 Koplampen (8,2%)</t>
  </si>
  <si>
    <t>8.2 Uitlaatemissies (5,7%)</t>
  </si>
  <si>
    <t>2.1 Stuurinrichting, mechanische toestand (3,0%)</t>
  </si>
  <si>
    <t>1.2 Bedrijfsrem: remkracht (2,3%)</t>
  </si>
  <si>
    <t>4.1 Koplampen (6,6%)</t>
  </si>
  <si>
    <t>2.1 Stuurinrichting, mechanische toestand (2,3%)</t>
  </si>
  <si>
    <t>1.4 Parkeerrem: remkracht (1,8%)</t>
  </si>
  <si>
    <t>1.2 Bedrijfsrem: remkracht (2,2%)</t>
  </si>
  <si>
    <t>4.7 Kentekenplaatverlichting (3,4%)</t>
  </si>
  <si>
    <t>1.1 Remmen, mechanische toestand (1,6%)</t>
  </si>
  <si>
    <t>4.1 Koplampen (9,5%)</t>
  </si>
  <si>
    <t>4.3 Remlichten (4,9%)</t>
  </si>
  <si>
    <t>5.3 Ophanging (6,5%)</t>
  </si>
  <si>
    <t>4.4 Richtingaanwijzers (1,5%)</t>
  </si>
  <si>
    <t>7.7 Claxon (0,8%)</t>
  </si>
  <si>
    <t>4.3 Remlichten (4,5%)</t>
  </si>
  <si>
    <t>6.1 Chassis en bevestigingen (4,0%)</t>
  </si>
  <si>
    <t>4.2 Stand-, achter- en dagrijlichten (3,3%)</t>
  </si>
  <si>
    <t>8.4 Vloeistoflekken (1,9%)</t>
  </si>
  <si>
    <t>4.7 Kentekenplaatverlichting (1,5%)</t>
  </si>
  <si>
    <t>8.4 Vloeistoflekken (2,1%)</t>
  </si>
  <si>
    <t>4.4 Richtingaanwijzers (1,2%)</t>
  </si>
  <si>
    <t>4.2 Stand-, achter- en dagrijlichten (2,5%)</t>
  </si>
  <si>
    <t>8.2 Uitlaatemissies (11,2%)</t>
  </si>
  <si>
    <t>2.1 Stuurinrichting, mechanische toestand (4,0%)</t>
  </si>
  <si>
    <t>4.2 Stand-, achter- en dagrijlichten (4,0%)</t>
  </si>
  <si>
    <t>7.1 Veiligheidsgordels en beveiligingssystemen (2,2%)</t>
  </si>
  <si>
    <t>1.1 Remmen, mechanische toestand (1,7%)</t>
  </si>
  <si>
    <t>Zafira</t>
  </si>
  <si>
    <t>4.4 Richtingaanwijzers (1,7%)</t>
  </si>
  <si>
    <t>8.2 Uitlaatemissies (6,9%)</t>
  </si>
  <si>
    <t>6.1 Chassis en bevestigingen (6,5%)</t>
  </si>
  <si>
    <t>8.2 Uitlaatemissies (14,9%)</t>
  </si>
  <si>
    <t>4.1 Koplampen (11,1%)</t>
  </si>
  <si>
    <t>8.2 Uitlaatemissies (4,2%)</t>
  </si>
  <si>
    <t>8.2 Uitlaatemissies (10,1%)</t>
  </si>
  <si>
    <t>7.7 Claxon (0,6%)</t>
  </si>
  <si>
    <t>4.4 Richtingaanwijzers (1,6%)</t>
  </si>
  <si>
    <t>206+</t>
  </si>
  <si>
    <t>4.1 Koplampen (10,6%)</t>
  </si>
  <si>
    <t>4.2 Stand-, achter- en dagrijlichten (3,9%)</t>
  </si>
  <si>
    <t>4.3 Remlichten (3,1%)</t>
  </si>
  <si>
    <t>5.1 Assen (2,8%)</t>
  </si>
  <si>
    <t>6.2 Cabine en koetswerk (1,8%)</t>
  </si>
  <si>
    <t>4.1 Koplampen (9,8%)</t>
  </si>
  <si>
    <t>8.2 Uitlaatemissies (7,2%)</t>
  </si>
  <si>
    <t>4.3 Remlichten (5,2%)</t>
  </si>
  <si>
    <t>5.2 Wielen en banden (4,8%)</t>
  </si>
  <si>
    <t>4.2 Stand-, achter- en dagrijlichten (3,2%)</t>
  </si>
  <si>
    <t>8.4 Vloeistoflekken (2,9%)</t>
  </si>
  <si>
    <t>3.5 Ruitensproeiers (1,7%)</t>
  </si>
  <si>
    <t>C5</t>
  </si>
  <si>
    <t>5.3 Ophanging (11,3%)</t>
  </si>
  <si>
    <t>8.2 Uitlaatemissies (10,3%)</t>
  </si>
  <si>
    <t>Voertuigen van 14-15 jaar</t>
  </si>
  <si>
    <t>4.4 Richtingaanwijzers (2,5%)</t>
  </si>
  <si>
    <t>(J) Mitsubishi ASX</t>
  </si>
  <si>
    <t>5.3 Ophanging (6,9%)</t>
  </si>
  <si>
    <t>8.2 Uitlaatemissies (5,3%)</t>
  </si>
  <si>
    <t>8.4 Vloeistoflekken (1,7%)</t>
  </si>
  <si>
    <t>2.1 Stuurinrichting, mechanische toestand (1,7%)</t>
  </si>
  <si>
    <t>5.3 Ophanging (3,8%)</t>
  </si>
  <si>
    <t>1.4 Parkeerrem: remkracht (2,1%)</t>
  </si>
  <si>
    <t>8.2 Uitlaatemissies (4,9%)</t>
  </si>
  <si>
    <t>4.1 Koplampen (8,8%)</t>
  </si>
  <si>
    <t>Alto</t>
  </si>
  <si>
    <t>8.2 Uitlaatemissies (10,4%)</t>
  </si>
  <si>
    <t>4.2 Stand-, achter- en dagrijlichten (4,3%)</t>
  </si>
  <si>
    <t>5.3 Ophanging (6,1%)</t>
  </si>
  <si>
    <t>4.3 Remlichten (3,3%)</t>
  </si>
  <si>
    <t>4.1 Koplampen (7,9%)</t>
  </si>
  <si>
    <t>A6</t>
  </si>
  <si>
    <t>7.1 Veiligheidsgordels en beveiligingssystemen (2,0%)</t>
  </si>
  <si>
    <t>8.2 Uitlaatemissies (7,3%)</t>
  </si>
  <si>
    <t>A1</t>
  </si>
  <si>
    <t>8.2 Uitlaatemissies (8,0%)</t>
  </si>
  <si>
    <t>7.7 Claxon (0,5%)</t>
  </si>
  <si>
    <t>A3</t>
  </si>
  <si>
    <t>3.2 Ruiten (1,7%)</t>
  </si>
  <si>
    <t>4.2 Stand-, achter- en dagrijlichten (4,2%)</t>
  </si>
  <si>
    <t>1.2 Bedrijfsrem: remkracht (3,4%)</t>
  </si>
  <si>
    <t>1.1 Remmen, mechanische toestand (2,2%)</t>
  </si>
  <si>
    <t>4.3 Remlichten (3,2%)</t>
  </si>
  <si>
    <t>5.3 Ophanging (6,0%)</t>
  </si>
  <si>
    <t>A5</t>
  </si>
  <si>
    <t>A4</t>
  </si>
  <si>
    <t>6.1 Chassis en bevestigingen (2,2%)</t>
  </si>
  <si>
    <t>(TR) i20</t>
  </si>
  <si>
    <t>1.2 Bedrijfsrem: remkracht (3,6%)</t>
  </si>
  <si>
    <t>8.4 Vloeistoflekken (2,3%)</t>
  </si>
  <si>
    <t>1.4 Parkeerrem: remkracht (4,7%)</t>
  </si>
  <si>
    <t>5.3 Ophanging (4,9%)</t>
  </si>
  <si>
    <t>6.1 Chassis en bevestigingen (4,1%)</t>
  </si>
  <si>
    <t>1.4 Parkeerrem: remkracht (1,7%)</t>
  </si>
  <si>
    <t>8.4 Vloeistoflekken (2,4%)</t>
  </si>
  <si>
    <t>1.2 Bedrijfsrem: remkracht (3,1%)</t>
  </si>
  <si>
    <t>5.3 Ophanging (7,0%)</t>
  </si>
  <si>
    <t>2.1 Stuurinrichting, mechanische toestand (2,4%)</t>
  </si>
  <si>
    <t>8.2 Uitlaatemissies (9,0%)</t>
  </si>
  <si>
    <t>8.4 Vloeistoflekken (2,0%)</t>
  </si>
  <si>
    <t>4.2 Stand-, achter- en dagrijlichten (3,4%)</t>
  </si>
  <si>
    <t>4.4 Richtingaanwijzers (1,4%)</t>
  </si>
  <si>
    <t>1.2 Bedrijfsrem: remkracht (4,4%)</t>
  </si>
  <si>
    <t>4.11 Elektrische bedrading (1,2%)</t>
  </si>
  <si>
    <t>5.3 Ophanging (8,4%)</t>
  </si>
  <si>
    <t>8.2 Uitlaatemissies (6,2%)</t>
  </si>
  <si>
    <t>1.2 Bedrijfsrem: remkracht (3,5%)</t>
  </si>
  <si>
    <t>4.7 Kentekenplaatverlichting (1,6%)</t>
  </si>
  <si>
    <t>4.1 Koplampen (10,7%)</t>
  </si>
  <si>
    <t>6.1 Chassis en bevestigingen (3,2%)</t>
  </si>
  <si>
    <t>Modus</t>
  </si>
  <si>
    <t>3.5 Ruitensproeiers (1,3%)</t>
  </si>
  <si>
    <t>4.11 Elektrische bedrading (1,3%)</t>
  </si>
  <si>
    <t>6.1 Chassis en bevestigingen (4,3%)</t>
  </si>
  <si>
    <t>8.4 Vloeistoflekken (2,5%)</t>
  </si>
  <si>
    <t>7.7 Claxon (1,8%)</t>
  </si>
  <si>
    <t>8.2 Uitlaatemissies (7,1%)</t>
  </si>
  <si>
    <t>DS3</t>
  </si>
  <si>
    <t>8.2 Uitlaatemissies (7,5%)</t>
  </si>
  <si>
    <t>1.4 Parkeerrem: remkracht (1,4%)</t>
  </si>
  <si>
    <t>6.2 Cabine en koetswerk (1,1%)</t>
  </si>
  <si>
    <t>8.2 Uitlaatemissies (8,4%)</t>
  </si>
  <si>
    <t>8.2 Uitlaatemissies (8,5%)</t>
  </si>
  <si>
    <t>4.5 Mistlichten (1,3%)</t>
  </si>
  <si>
    <t>4.2 Stand-, achter- en dagrijlichten (4,1%)</t>
  </si>
  <si>
    <t>4.3 Remlichten (4,0%)</t>
  </si>
  <si>
    <t>6.1 Chassis en bevestigingen (2,6%)</t>
  </si>
  <si>
    <t>5.3 Ophanging (9,7%)</t>
  </si>
  <si>
    <t>4.4 Richtingaanwijzers (2,1%)</t>
  </si>
  <si>
    <t>4.8 Reflectoren (1,1%)</t>
  </si>
  <si>
    <t>8.2 Uitlaatemissies (9,9%)</t>
  </si>
  <si>
    <t>8.4 Vloeistoflekken (2,8%)</t>
  </si>
  <si>
    <t>5.1 Assen (1,4%)</t>
  </si>
  <si>
    <t>5.3 Ophanging (8,3%)</t>
  </si>
  <si>
    <t>4.1 Koplampen (9,4%)</t>
  </si>
  <si>
    <t>Chevrolet</t>
  </si>
  <si>
    <t>Chevrolet.Spark</t>
  </si>
  <si>
    <t>1.2 Bedrijfsrem: remkracht (4,3%)</t>
  </si>
  <si>
    <t>4.3 Remlichten (3,8%)</t>
  </si>
  <si>
    <t>4.2 Stand-, achter- en dagrijlichten (3,7%)</t>
  </si>
  <si>
    <t>8.2 Uitlaatemissies (9,2%)</t>
  </si>
  <si>
    <t>1.1 Remmen, mechanische toestand (2,7%)</t>
  </si>
  <si>
    <t>1.4 Parkeerrem: remkracht (2,6%)</t>
  </si>
  <si>
    <t>7.1 Veiligheidsgordels en beveiligingssystemen (2,4%)</t>
  </si>
  <si>
    <t>5.3 Ophanging (10,6%)</t>
  </si>
  <si>
    <t>4.2 Stand-, achter- en dagrijlichten (3,6%)</t>
  </si>
  <si>
    <t>4.3 Remlichten (6,2%)</t>
  </si>
  <si>
    <t>4.3 Remlichten (4,2%)</t>
  </si>
  <si>
    <t>3.5 Ruitensproeiers (1,4%)</t>
  </si>
  <si>
    <t>4.1 Koplampen (9,1%)</t>
  </si>
  <si>
    <t>8.2 Uitlaatemissies (8,6%)</t>
  </si>
  <si>
    <t>4.7 Kentekenplaatverlichting (2,5%)</t>
  </si>
  <si>
    <t>8.2 Uitlaatemissies (16,2%)</t>
  </si>
  <si>
    <t>8.4 Vloeistoflekken (2,7%)</t>
  </si>
  <si>
    <t>8.2 Uitlaatemissies (12,6%)</t>
  </si>
  <si>
    <t>4.7 Kentekenplaatverlichting (4,8%)</t>
  </si>
  <si>
    <t>1.1 Remmen, mechanische toestand (2,3%)</t>
  </si>
  <si>
    <t>3.5 Ruitensproeiers (1,6%)</t>
  </si>
  <si>
    <t>V50</t>
  </si>
  <si>
    <t>8.2 Uitlaatemissies (16,4%)</t>
  </si>
  <si>
    <t>4.4 Richtingaanwijzers (2,3%)</t>
  </si>
  <si>
    <t>1.4 Parkeerrem: remkracht (1,5%)</t>
  </si>
  <si>
    <t>8.2 Uitlaatemissies (13,6%)</t>
  </si>
  <si>
    <t>5.3 Ophanging (9,2%)</t>
  </si>
  <si>
    <t>8.2 Uitlaatemissies (11,5%)</t>
  </si>
  <si>
    <t>4.3 Remlichten (5,1%)</t>
  </si>
  <si>
    <t>8.4 Vloeistoflekken (4,5%)</t>
  </si>
  <si>
    <t>3.5 Ruitensproeiers (3,1%)</t>
  </si>
  <si>
    <t>7.1 Veiligheidsgordels en beveiligingssystemen (2,5%)</t>
  </si>
  <si>
    <t>Elektrische modellen - voertuigen van 4-7 jaar (3j10m tot 7j10m)</t>
  </si>
  <si>
    <t>Ø elektrisch 4-7</t>
  </si>
  <si>
    <t>i4</t>
  </si>
  <si>
    <t>0.4 Identificatie en documenten (1,5%)</t>
  </si>
  <si>
    <t>E-Tron Sportback 55</t>
  </si>
  <si>
    <t>Leaf 40KWH</t>
  </si>
  <si>
    <t>4.6 Achteruitrijlichten (0,1%)</t>
  </si>
  <si>
    <t>Leaf</t>
  </si>
  <si>
    <t>E-C4</t>
  </si>
  <si>
    <t>0.2 Chassisnummer en documenten (1,0%)</t>
  </si>
  <si>
    <t>0.3 Identificatie en documenten (0,6%)</t>
  </si>
  <si>
    <t>i3s</t>
  </si>
  <si>
    <t>3.3 Achteruitkijkspiegels (0,6%)</t>
  </si>
  <si>
    <t>i3</t>
  </si>
  <si>
    <t>3.5 Ruitensproeiers (1,5%)</t>
  </si>
  <si>
    <t>Mg</t>
  </si>
  <si>
    <t>ZS</t>
  </si>
  <si>
    <t>2.2 Stuur en stuurkolom (0,6%)</t>
  </si>
  <si>
    <t>ZOE</t>
  </si>
  <si>
    <t>Taycan 4S</t>
  </si>
  <si>
    <t>0.1 Kentekenplaten (0,6%)</t>
  </si>
  <si>
    <t>EQS</t>
  </si>
  <si>
    <t>0.4 Identificatie en documenten (3,5%)</t>
  </si>
  <si>
    <t>0.5 Identificatie en documenten (1,2%)</t>
  </si>
  <si>
    <t>Smart</t>
  </si>
  <si>
    <t>EQ</t>
  </si>
  <si>
    <t>2.4 Wieluitlijning (0,7%)</t>
  </si>
  <si>
    <t>i-Pace</t>
  </si>
  <si>
    <t>0.2 Chassisnummer en documenten (2,2%)</t>
  </si>
  <si>
    <t>4.11 Elektrische bedrading (0,3%)</t>
  </si>
  <si>
    <t>4.13 Accu (0,3%)</t>
  </si>
  <si>
    <t>EV6</t>
  </si>
  <si>
    <t>4.1 Koplampen (9,9%)</t>
  </si>
  <si>
    <t>3.4 Ruitenwissers (1,0%)</t>
  </si>
  <si>
    <t>IONIQ5</t>
  </si>
  <si>
    <t>4.1 Koplampen (13,5%)</t>
  </si>
  <si>
    <t>0 Identificatie en documenten (1,8%)</t>
  </si>
  <si>
    <t>0.3 Identificatie en documenten (1,0%)</t>
  </si>
  <si>
    <t>Model X</t>
  </si>
  <si>
    <t>5.2 Wielen en banden (6,4%)</t>
  </si>
  <si>
    <t>5.2 Wielen en banden (5,9%)</t>
  </si>
  <si>
    <t>4.1 Koplampen (11,9%)</t>
  </si>
  <si>
    <t>5.2 Wielen en banden (6,5%)</t>
  </si>
  <si>
    <t>Spring</t>
  </si>
  <si>
    <t>4.1 Koplampen (14,4%)</t>
  </si>
  <si>
    <t>4.9 Verklikkerlichten (1,0%)</t>
  </si>
  <si>
    <t>5.1 Assen (1,0%)</t>
  </si>
  <si>
    <t>Enyaq</t>
  </si>
  <si>
    <t>4.1 Koplampen (21,6%)</t>
  </si>
  <si>
    <t>Periode 1 juli 2025 t.e.m. 30 juni 2026 (12 maanden), Vlaamse keuringsstations incl. KOV, voertuigcategorie M1/M1G, enkel periodieke keuringen, modellen met bekend merk en model. Elk voertuig telt één keer: de eerste periodieke keuring in de periode (sleutel VIN; 57.723 latere keuringen van hetzelfde voertuig vallen weg). Alle leeftijden tellen mee in de totalen (2.072.410 voertuigen); getoond worden zes klassen van telkens twee jaar vanaf 3 jaar en 10 maanden: 4-5 = 3j10m tot 5j10m, 6-7 = 5j10m tot 7j10m, 8-9 = 7j10m tot 9j10m, 10-11 = 9j10m tot 11j10m, 12-13 = 11j10m tot 13j10m, 14-15 = 13j10m tot 15j10m. Jongere en oudere voertuigen staan niet in de tabellen (Bevestigd).</t>
  </si>
  <si>
    <t>Keuring met geldigheidscode VERBODEN (verbod), VIJFTIEN_DAGEN (15 dagen) of DRIE_MAANDEN (drie maanden), of met één van de roetgebreken 8.2.2.3.b/1/1, /1/2, /1/3, /2/3, /3/3, /4/3, /4/5, /5/3, /5/5.  (Bevestigd).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</si>
</sst>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1"/>
    </font>
    <font>
      <b/>
      <sz val="14"/>
      <color rgb="FF006183"/>
      <name val="Arial"/>
      <charset val="1"/>
    </font>
    <font>
      <b/>
      <sz val="10"/>
      <color rgb="FFCE2E83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u/>
      <sz val="10"/>
      <color rgb="FF006183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006183"/>
        <bgColor rgb="FF008080"/>
      </patternFill>
    </fill>
    <fill>
      <patternFill patternType="solid">
        <fgColor rgb="FFEFF4F6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3" fillId="0" borderId="0" xfId="0" applyFont="1"/>
    <xf numFmtId="3" fontId="7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  <xf numFmtId="3" fontId="4" fillId="0" borderId="0" xfId="0" applyNumberFormat="1" applyFont="1"/>
    <xf numFmtId="0" fontId="8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4" fillId="0" borderId="1" xfId="0" applyFont="1" applyBorder="1"/>
    <xf numFmtId="164" fontId="4" fillId="0" borderId="1" xfId="0" applyNumberFormat="1" applyFont="1" applyBorder="1"/>
    <xf numFmtId="3" fontId="7" fillId="0" borderId="1" xfId="0" applyNumberFormat="1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3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183"/>
      <rgbColor rgb="FFC0C0C0"/>
      <rgbColor rgb="FF808080"/>
      <rgbColor rgb="FF9999FF"/>
      <rgbColor rgb="FFCE2E83"/>
      <rgbColor rgb="FFEFF4F6"/>
      <rgbColor rgb="FFCCFFFF"/>
      <rgbColor rgb="FF660066"/>
      <rgbColor rgb="FFFF8080"/>
      <rgbColor rgb="FF0066CC"/>
      <rgbColor rgb="FFD9E1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56865</xdr:colOff>
      <xdr:row>2</xdr:row>
      <xdr:rowOff>91860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881200" y="0"/>
          <a:ext cx="19047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opLeftCell="A5" zoomScaleNormal="100" workbookViewId="0">
      <selection activeCell="B5" sqref="B5"/>
    </sheetView>
  </sheetViews>
  <sheetFormatPr defaultColWidth="8.6328125" defaultRowHeight="14.5" x14ac:dyDescent="0.35"/>
  <cols>
    <col min="1" max="1" width="16" customWidth="1"/>
    <col min="2" max="2" width="110" customWidth="1"/>
  </cols>
  <sheetData>
    <row r="1" spans="1:2" ht="18" x14ac:dyDescent="0.4">
      <c r="A1" s="1" t="s">
        <v>0</v>
      </c>
    </row>
    <row r="2" spans="1:2" x14ac:dyDescent="0.35">
      <c r="A2" s="2"/>
    </row>
    <row r="4" spans="1:2" ht="85" customHeight="1" x14ac:dyDescent="0.35">
      <c r="A4" s="3" t="s">
        <v>1</v>
      </c>
      <c r="B4" s="4" t="s">
        <v>1278</v>
      </c>
    </row>
    <row r="5" spans="1:2" ht="48" customHeight="1" x14ac:dyDescent="0.35">
      <c r="A5" s="3" t="s">
        <v>2</v>
      </c>
      <c r="B5" s="4" t="s">
        <v>1279</v>
      </c>
    </row>
    <row r="6" spans="1:2" ht="48" customHeight="1" x14ac:dyDescent="0.35">
      <c r="A6" s="3" t="s">
        <v>3</v>
      </c>
      <c r="B6" s="4" t="s">
        <v>4</v>
      </c>
    </row>
    <row r="7" spans="1:2" ht="48" customHeight="1" x14ac:dyDescent="0.35">
      <c r="A7" s="3" t="s">
        <v>5</v>
      </c>
      <c r="B7" s="4" t="s">
        <v>6</v>
      </c>
    </row>
    <row r="8" spans="1:2" ht="56" customHeight="1" x14ac:dyDescent="0.35">
      <c r="A8" s="3" t="s">
        <v>7</v>
      </c>
      <c r="B8" s="4" t="s">
        <v>8</v>
      </c>
    </row>
    <row r="9" spans="1:2" ht="48" customHeight="1" x14ac:dyDescent="0.35">
      <c r="A9" s="3" t="s">
        <v>9</v>
      </c>
      <c r="B9" s="4" t="s">
        <v>10</v>
      </c>
    </row>
    <row r="10" spans="1:2" ht="48" customHeight="1" x14ac:dyDescent="0.35">
      <c r="A10" s="3" t="s">
        <v>11</v>
      </c>
      <c r="B10" s="4" t="s">
        <v>12</v>
      </c>
    </row>
    <row r="11" spans="1:2" ht="48" customHeight="1" x14ac:dyDescent="0.35">
      <c r="A11" s="3" t="s">
        <v>13</v>
      </c>
      <c r="B11" s="4" t="s">
        <v>14</v>
      </c>
    </row>
    <row r="12" spans="1:2" ht="48" customHeight="1" x14ac:dyDescent="0.35">
      <c r="A12" s="3" t="s">
        <v>15</v>
      </c>
      <c r="B12" s="4" t="s">
        <v>16</v>
      </c>
    </row>
    <row r="14" spans="1:2" x14ac:dyDescent="0.35">
      <c r="A14" s="5" t="s">
        <v>17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zoomScaleNormal="100" workbookViewId="0">
      <selection activeCell="A2" sqref="A2"/>
    </sheetView>
  </sheetViews>
  <sheetFormatPr defaultColWidth="8.6328125" defaultRowHeight="14.5" x14ac:dyDescent="0.35"/>
  <cols>
    <col min="1" max="1" width="22" customWidth="1"/>
    <col min="2" max="2" width="13" customWidth="1"/>
    <col min="3" max="4" width="12" customWidth="1"/>
    <col min="5" max="5" width="11" customWidth="1"/>
    <col min="6" max="6" width="14" customWidth="1"/>
    <col min="7" max="7" width="16" customWidth="1"/>
    <col min="8" max="8" width="10" customWidth="1"/>
    <col min="9" max="9" width="14" customWidth="1"/>
  </cols>
  <sheetData>
    <row r="1" spans="1:9" ht="18" x14ac:dyDescent="0.4">
      <c r="A1" s="1" t="s">
        <v>18</v>
      </c>
    </row>
    <row r="2" spans="1:9" x14ac:dyDescent="0.35">
      <c r="A2" s="2"/>
    </row>
    <row r="4" spans="1:9" ht="43.5" customHeight="1" x14ac:dyDescent="0.35">
      <c r="A4" s="6" t="s">
        <v>19</v>
      </c>
      <c r="B4" s="6" t="s">
        <v>20</v>
      </c>
      <c r="C4" s="6" t="s">
        <v>2</v>
      </c>
      <c r="D4" s="7" t="s">
        <v>21</v>
      </c>
      <c r="E4" s="7" t="s">
        <v>5</v>
      </c>
      <c r="F4" s="7" t="s">
        <v>22</v>
      </c>
      <c r="G4" s="7" t="s">
        <v>23</v>
      </c>
      <c r="H4" s="7" t="s">
        <v>24</v>
      </c>
      <c r="I4" s="7" t="s">
        <v>25</v>
      </c>
    </row>
    <row r="5" spans="1:9" x14ac:dyDescent="0.35">
      <c r="A5" s="8" t="s">
        <v>26</v>
      </c>
      <c r="B5" s="9">
        <v>221156</v>
      </c>
      <c r="C5" s="9">
        <v>22042</v>
      </c>
      <c r="D5" s="10">
        <f t="shared" ref="D5:D11" si="0">C5/B5</f>
        <v>9.9667203241151039E-2</v>
      </c>
      <c r="E5" s="9">
        <v>70722</v>
      </c>
      <c r="F5" s="11">
        <f>COUNT('Klasse 4-5'!D5:D127)</f>
        <v>123</v>
      </c>
      <c r="G5" s="12">
        <f>SUM('Klasse 4-5'!D5:D127)</f>
        <v>173417</v>
      </c>
      <c r="H5" s="10">
        <f t="shared" ref="H5:H10" si="1">G5/B5</f>
        <v>0.78413879795257646</v>
      </c>
      <c r="I5" s="13" t="s">
        <v>27</v>
      </c>
    </row>
    <row r="6" spans="1:9" x14ac:dyDescent="0.35">
      <c r="A6" s="8" t="s">
        <v>28</v>
      </c>
      <c r="B6" s="9">
        <v>279998</v>
      </c>
      <c r="C6" s="9">
        <v>28389</v>
      </c>
      <c r="D6" s="10">
        <f t="shared" si="0"/>
        <v>0.10139000992864235</v>
      </c>
      <c r="E6" s="9">
        <v>90872</v>
      </c>
      <c r="F6" s="11">
        <f>COUNT('Klasse 6-7'!D5:D147)</f>
        <v>143</v>
      </c>
      <c r="G6" s="12">
        <f>SUM('Klasse 6-7'!D5:D147)</f>
        <v>234770</v>
      </c>
      <c r="H6" s="10">
        <f t="shared" si="1"/>
        <v>0.83847027478767711</v>
      </c>
      <c r="I6" s="13" t="s">
        <v>29</v>
      </c>
    </row>
    <row r="7" spans="1:9" x14ac:dyDescent="0.35">
      <c r="A7" s="8" t="s">
        <v>30</v>
      </c>
      <c r="B7" s="9">
        <v>392587</v>
      </c>
      <c r="C7" s="9">
        <v>45249</v>
      </c>
      <c r="D7" s="10">
        <f t="shared" si="0"/>
        <v>0.11525852868281425</v>
      </c>
      <c r="E7" s="9">
        <v>109658</v>
      </c>
      <c r="F7" s="11">
        <f>COUNT('Klasse 8-9'!D5:D182)</f>
        <v>178</v>
      </c>
      <c r="G7" s="12">
        <f>SUM('Klasse 8-9'!D5:D182)</f>
        <v>350337</v>
      </c>
      <c r="H7" s="10">
        <f t="shared" si="1"/>
        <v>0.89238054240206632</v>
      </c>
      <c r="I7" s="13" t="s">
        <v>31</v>
      </c>
    </row>
    <row r="8" spans="1:9" x14ac:dyDescent="0.35">
      <c r="A8" s="8" t="s">
        <v>32</v>
      </c>
      <c r="B8" s="9">
        <v>287667</v>
      </c>
      <c r="C8" s="9">
        <v>40197</v>
      </c>
      <c r="D8" s="10">
        <f t="shared" si="0"/>
        <v>0.13973448466456007</v>
      </c>
      <c r="E8" s="9">
        <v>126654</v>
      </c>
      <c r="F8" s="11">
        <f>COUNT('Klasse 10-11'!D5:D145)</f>
        <v>141</v>
      </c>
      <c r="G8" s="12">
        <f>SUM('Klasse 10-11'!D5:D145)</f>
        <v>246273</v>
      </c>
      <c r="H8" s="10">
        <f t="shared" si="1"/>
        <v>0.8561044541083962</v>
      </c>
      <c r="I8" s="13" t="s">
        <v>33</v>
      </c>
    </row>
    <row r="9" spans="1:9" x14ac:dyDescent="0.35">
      <c r="A9" s="8" t="s">
        <v>34</v>
      </c>
      <c r="B9" s="9">
        <v>222958</v>
      </c>
      <c r="C9" s="9">
        <v>40425</v>
      </c>
      <c r="D9" s="10">
        <f t="shared" si="0"/>
        <v>0.18131217538729266</v>
      </c>
      <c r="E9" s="9">
        <v>139136</v>
      </c>
      <c r="F9" s="11">
        <f>COUNT('Klasse 12-13'!D5:D117)</f>
        <v>113</v>
      </c>
      <c r="G9" s="12">
        <f>SUM('Klasse 12-13'!D5:D117)</f>
        <v>181321</v>
      </c>
      <c r="H9" s="10">
        <f t="shared" si="1"/>
        <v>0.81325182321334066</v>
      </c>
      <c r="I9" s="13" t="s">
        <v>35</v>
      </c>
    </row>
    <row r="10" spans="1:9" x14ac:dyDescent="0.35">
      <c r="A10" s="8" t="s">
        <v>36</v>
      </c>
      <c r="B10" s="9">
        <v>182715</v>
      </c>
      <c r="C10" s="9">
        <v>41889</v>
      </c>
      <c r="D10" s="10">
        <f t="shared" si="0"/>
        <v>0.22925868155323864</v>
      </c>
      <c r="E10" s="9">
        <v>150805</v>
      </c>
      <c r="F10" s="11">
        <f>COUNT('Klasse 14-15'!D5:D96)</f>
        <v>92</v>
      </c>
      <c r="G10" s="12">
        <f>SUM('Klasse 14-15'!D5:D96)</f>
        <v>141797</v>
      </c>
      <c r="H10" s="10">
        <f t="shared" si="1"/>
        <v>0.77605560572476262</v>
      </c>
      <c r="I10" s="13" t="s">
        <v>37</v>
      </c>
    </row>
    <row r="11" spans="1:9" x14ac:dyDescent="0.35">
      <c r="A11" s="8" t="s">
        <v>38</v>
      </c>
      <c r="B11" s="14">
        <f>SUM(B5:B10)</f>
        <v>1587081</v>
      </c>
      <c r="C11" s="14">
        <f>SUM(C5:C10)</f>
        <v>218191</v>
      </c>
      <c r="D11" s="15">
        <f t="shared" si="0"/>
        <v>0.13747943551715383</v>
      </c>
    </row>
    <row r="13" spans="1:9" x14ac:dyDescent="0.35">
      <c r="A13" s="8" t="s">
        <v>39</v>
      </c>
      <c r="B13" s="9">
        <v>27031</v>
      </c>
      <c r="C13" s="9">
        <v>3022</v>
      </c>
      <c r="D13" s="10">
        <f>C13/B13</f>
        <v>0.1117975657578336</v>
      </c>
      <c r="E13" s="9">
        <v>74000</v>
      </c>
      <c r="F13" s="11">
        <f>COUNT('Elektrisch 4-7'!D5:D47)</f>
        <v>43</v>
      </c>
      <c r="G13" s="12">
        <f>SUM('Elektrisch 4-7'!D5:D47)</f>
        <v>25166</v>
      </c>
      <c r="H13" s="10">
        <f>G13/B13</f>
        <v>0.93100514224409014</v>
      </c>
      <c r="I13" s="13" t="s">
        <v>13</v>
      </c>
    </row>
    <row r="14" spans="1:9" x14ac:dyDescent="0.35">
      <c r="A14" s="5" t="s">
        <v>40</v>
      </c>
    </row>
  </sheetData>
  <hyperlinks>
    <hyperlink ref="I5" location="'Klasse 4-5'!A1" display="Klasse 4-5" xr:uid="{00000000-0004-0000-0100-000000000000}"/>
    <hyperlink ref="I6" location="'Klasse 6-7'!A1" display="Klasse 6-7" xr:uid="{00000000-0004-0000-0100-000001000000}"/>
    <hyperlink ref="I7" location="'Klasse 8-9'!A1" display="Klasse 8-9" xr:uid="{00000000-0004-0000-0100-000002000000}"/>
    <hyperlink ref="I8" location="'Klasse 10-11'!A1" display="Klasse 10-11" xr:uid="{00000000-0004-0000-0100-000003000000}"/>
    <hyperlink ref="I9" location="'Klasse 12-13'!A1" display="Klasse 12-13" xr:uid="{00000000-0004-0000-0100-000004000000}"/>
    <hyperlink ref="I10" location="'Klasse 14-15'!A1" display="Klasse 14-15" xr:uid="{00000000-0004-0000-0100-000005000000}"/>
    <hyperlink ref="I13" location="'Elektrisch 4-7'!A1" display="Elektrisch 4-7" xr:uid="{00000000-0004-0000-0100-000006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7"/>
  <sheetViews>
    <sheetView showGridLines="0" zoomScaleNormal="100" workbookViewId="0">
      <pane ySplit="4" topLeftCell="A5" activePane="bottomLeft" state="frozen"/>
      <selection pane="bottomLeft" sqref="A1:A1048576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41</v>
      </c>
    </row>
    <row r="2" spans="1:16" x14ac:dyDescent="0.35">
      <c r="A2" s="2"/>
    </row>
    <row r="3" spans="1:16" x14ac:dyDescent="0.35">
      <c r="A3" s="8" t="s">
        <v>11</v>
      </c>
      <c r="C3" s="15">
        <f>Overzicht!D5</f>
        <v>9.9667203241151039E-2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54</v>
      </c>
      <c r="B5" s="16" t="s">
        <v>55</v>
      </c>
      <c r="C5" s="17">
        <f t="shared" ref="C5:C36" si="0">E5/D5</f>
        <v>4.3495297805642631E-2</v>
      </c>
      <c r="D5" s="18">
        <v>2552</v>
      </c>
      <c r="E5" s="18">
        <v>111</v>
      </c>
      <c r="F5" s="18">
        <v>90122</v>
      </c>
      <c r="G5" s="16" t="s">
        <v>56</v>
      </c>
      <c r="H5" s="16" t="s">
        <v>57</v>
      </c>
      <c r="I5" s="16" t="s">
        <v>58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  <c r="O5" s="16" t="s">
        <v>64</v>
      </c>
      <c r="P5" s="16" t="s">
        <v>65</v>
      </c>
    </row>
    <row r="6" spans="1:16" x14ac:dyDescent="0.35">
      <c r="A6" s="19" t="s">
        <v>54</v>
      </c>
      <c r="B6" s="19" t="s">
        <v>66</v>
      </c>
      <c r="C6" s="20">
        <f t="shared" si="0"/>
        <v>4.5599329421626152E-2</v>
      </c>
      <c r="D6" s="21">
        <v>5965</v>
      </c>
      <c r="E6" s="21">
        <v>272</v>
      </c>
      <c r="F6" s="21">
        <v>73064</v>
      </c>
      <c r="G6" s="19" t="s">
        <v>67</v>
      </c>
      <c r="H6" s="19" t="s">
        <v>68</v>
      </c>
      <c r="I6" s="19" t="s">
        <v>69</v>
      </c>
      <c r="J6" s="19" t="s">
        <v>70</v>
      </c>
      <c r="K6" s="19" t="s">
        <v>59</v>
      </c>
      <c r="L6" s="19" t="s">
        <v>71</v>
      </c>
      <c r="M6" s="19" t="s">
        <v>62</v>
      </c>
      <c r="N6" s="19" t="s">
        <v>72</v>
      </c>
      <c r="O6" s="19" t="s">
        <v>73</v>
      </c>
      <c r="P6" s="19" t="s">
        <v>74</v>
      </c>
    </row>
    <row r="7" spans="1:16" x14ac:dyDescent="0.35">
      <c r="A7" s="16" t="s">
        <v>75</v>
      </c>
      <c r="B7" s="16" t="s">
        <v>76</v>
      </c>
      <c r="C7" s="17">
        <f t="shared" si="0"/>
        <v>5.2652572796170721E-2</v>
      </c>
      <c r="D7" s="18">
        <v>2507</v>
      </c>
      <c r="E7" s="18">
        <v>132</v>
      </c>
      <c r="F7" s="18">
        <v>57783</v>
      </c>
      <c r="G7" s="16" t="s">
        <v>77</v>
      </c>
      <c r="H7" s="16" t="s">
        <v>78</v>
      </c>
      <c r="I7" s="16" t="s">
        <v>79</v>
      </c>
      <c r="J7" s="16" t="s">
        <v>80</v>
      </c>
      <c r="K7" s="16" t="s">
        <v>59</v>
      </c>
      <c r="L7" s="16" t="s">
        <v>81</v>
      </c>
      <c r="M7" s="16" t="s">
        <v>82</v>
      </c>
      <c r="N7" s="16" t="s">
        <v>83</v>
      </c>
      <c r="O7" s="16" t="s">
        <v>84</v>
      </c>
      <c r="P7" s="16" t="s">
        <v>85</v>
      </c>
    </row>
    <row r="8" spans="1:16" x14ac:dyDescent="0.35">
      <c r="A8" s="19" t="s">
        <v>86</v>
      </c>
      <c r="B8" s="19" t="s">
        <v>87</v>
      </c>
      <c r="C8" s="20">
        <f t="shared" si="0"/>
        <v>5.2581261950286805E-2</v>
      </c>
      <c r="D8" s="21">
        <v>1046</v>
      </c>
      <c r="E8" s="21">
        <v>55</v>
      </c>
      <c r="F8" s="21">
        <v>43271</v>
      </c>
      <c r="G8" s="19" t="s">
        <v>88</v>
      </c>
      <c r="H8" s="19" t="s">
        <v>89</v>
      </c>
      <c r="I8" s="19" t="s">
        <v>90</v>
      </c>
      <c r="J8" s="19" t="s">
        <v>91</v>
      </c>
      <c r="K8" s="19" t="s">
        <v>71</v>
      </c>
      <c r="L8" s="19" t="s">
        <v>62</v>
      </c>
      <c r="M8" s="19" t="s">
        <v>82</v>
      </c>
      <c r="N8" s="19" t="s">
        <v>72</v>
      </c>
      <c r="O8" s="19" t="s">
        <v>92</v>
      </c>
      <c r="P8" s="19" t="s">
        <v>74</v>
      </c>
    </row>
    <row r="9" spans="1:16" x14ac:dyDescent="0.35">
      <c r="A9" s="16" t="s">
        <v>93</v>
      </c>
      <c r="B9" s="16" t="s">
        <v>94</v>
      </c>
      <c r="C9" s="17">
        <f t="shared" si="0"/>
        <v>5.4073540014419608E-2</v>
      </c>
      <c r="D9" s="18">
        <v>1387</v>
      </c>
      <c r="E9" s="18">
        <v>75</v>
      </c>
      <c r="F9" s="18">
        <v>44123</v>
      </c>
      <c r="G9" s="16" t="s">
        <v>95</v>
      </c>
      <c r="H9" s="16" t="s">
        <v>96</v>
      </c>
      <c r="I9" s="16" t="s">
        <v>97</v>
      </c>
      <c r="J9" s="16" t="s">
        <v>70</v>
      </c>
      <c r="K9" s="16" t="s">
        <v>79</v>
      </c>
      <c r="L9" s="16" t="s">
        <v>98</v>
      </c>
      <c r="M9" s="16" t="s">
        <v>99</v>
      </c>
      <c r="N9" s="16" t="s">
        <v>100</v>
      </c>
      <c r="O9" s="16" t="s">
        <v>101</v>
      </c>
      <c r="P9" s="16" t="s">
        <v>102</v>
      </c>
    </row>
    <row r="10" spans="1:16" x14ac:dyDescent="0.35">
      <c r="A10" s="19" t="s">
        <v>103</v>
      </c>
      <c r="B10" s="19" t="s">
        <v>104</v>
      </c>
      <c r="C10" s="20">
        <f t="shared" si="0"/>
        <v>5.5555555555555552E-2</v>
      </c>
      <c r="D10" s="21">
        <v>1008</v>
      </c>
      <c r="E10" s="21">
        <v>56</v>
      </c>
      <c r="F10" s="21">
        <v>65177</v>
      </c>
      <c r="G10" s="19" t="s">
        <v>95</v>
      </c>
      <c r="H10" s="19" t="s">
        <v>105</v>
      </c>
      <c r="I10" s="19" t="s">
        <v>89</v>
      </c>
      <c r="J10" s="19" t="s">
        <v>106</v>
      </c>
      <c r="K10" s="19" t="s">
        <v>101</v>
      </c>
      <c r="L10" s="19" t="s">
        <v>107</v>
      </c>
      <c r="M10" s="19" t="s">
        <v>108</v>
      </c>
      <c r="N10" s="19" t="s">
        <v>109</v>
      </c>
      <c r="O10" s="19" t="s">
        <v>63</v>
      </c>
      <c r="P10" s="19" t="s">
        <v>74</v>
      </c>
    </row>
    <row r="11" spans="1:16" x14ac:dyDescent="0.35">
      <c r="A11" s="16" t="s">
        <v>110</v>
      </c>
      <c r="B11" s="16" t="s">
        <v>111</v>
      </c>
      <c r="C11" s="17">
        <f t="shared" si="0"/>
        <v>5.568181818181818E-2</v>
      </c>
      <c r="D11" s="18">
        <v>880</v>
      </c>
      <c r="E11" s="18">
        <v>49</v>
      </c>
      <c r="F11" s="18">
        <v>62849</v>
      </c>
      <c r="G11" s="16" t="s">
        <v>112</v>
      </c>
      <c r="H11" s="16" t="s">
        <v>113</v>
      </c>
      <c r="I11" s="16" t="s">
        <v>114</v>
      </c>
      <c r="J11" s="16" t="s">
        <v>115</v>
      </c>
      <c r="K11" s="16" t="s">
        <v>97</v>
      </c>
      <c r="L11" s="16" t="s">
        <v>116</v>
      </c>
      <c r="M11" s="16" t="s">
        <v>61</v>
      </c>
      <c r="N11" s="16" t="s">
        <v>82</v>
      </c>
      <c r="O11" s="16" t="s">
        <v>117</v>
      </c>
      <c r="P11" s="16" t="s">
        <v>63</v>
      </c>
    </row>
    <row r="12" spans="1:16" x14ac:dyDescent="0.35">
      <c r="A12" s="19" t="s">
        <v>75</v>
      </c>
      <c r="B12" s="19" t="s">
        <v>118</v>
      </c>
      <c r="C12" s="20">
        <f t="shared" si="0"/>
        <v>5.8553971486761711E-2</v>
      </c>
      <c r="D12" s="21">
        <v>1964</v>
      </c>
      <c r="E12" s="21">
        <v>115</v>
      </c>
      <c r="F12" s="21">
        <v>51423</v>
      </c>
      <c r="G12" s="19" t="s">
        <v>119</v>
      </c>
      <c r="H12" s="19" t="s">
        <v>120</v>
      </c>
      <c r="I12" s="19" t="s">
        <v>121</v>
      </c>
      <c r="J12" s="19" t="s">
        <v>122</v>
      </c>
      <c r="K12" s="19" t="s">
        <v>106</v>
      </c>
      <c r="L12" s="19" t="s">
        <v>82</v>
      </c>
      <c r="M12" s="19" t="s">
        <v>73</v>
      </c>
      <c r="N12" s="19" t="s">
        <v>85</v>
      </c>
      <c r="O12" s="19" t="s">
        <v>123</v>
      </c>
      <c r="P12" s="19" t="s">
        <v>107</v>
      </c>
    </row>
    <row r="13" spans="1:16" x14ac:dyDescent="0.35">
      <c r="A13" s="16" t="s">
        <v>124</v>
      </c>
      <c r="B13" s="16" t="s">
        <v>125</v>
      </c>
      <c r="C13" s="17">
        <f t="shared" si="0"/>
        <v>5.8577405857740586E-2</v>
      </c>
      <c r="D13" s="18">
        <v>1673</v>
      </c>
      <c r="E13" s="18">
        <v>98</v>
      </c>
      <c r="F13" s="18">
        <v>78933</v>
      </c>
      <c r="G13" s="16" t="s">
        <v>126</v>
      </c>
      <c r="H13" s="16" t="s">
        <v>127</v>
      </c>
      <c r="I13" s="16" t="s">
        <v>121</v>
      </c>
      <c r="J13" s="16" t="s">
        <v>128</v>
      </c>
      <c r="K13" s="16" t="s">
        <v>70</v>
      </c>
      <c r="L13" s="16" t="s">
        <v>91</v>
      </c>
      <c r="M13" s="16" t="s">
        <v>129</v>
      </c>
      <c r="N13" s="16" t="s">
        <v>130</v>
      </c>
      <c r="O13" s="16" t="s">
        <v>131</v>
      </c>
      <c r="P13" s="16" t="s">
        <v>117</v>
      </c>
    </row>
    <row r="14" spans="1:16" x14ac:dyDescent="0.35">
      <c r="A14" s="19" t="s">
        <v>132</v>
      </c>
      <c r="B14" s="19" t="s">
        <v>133</v>
      </c>
      <c r="C14" s="20">
        <f t="shared" si="0"/>
        <v>5.9193954659949623E-2</v>
      </c>
      <c r="D14" s="21">
        <v>794</v>
      </c>
      <c r="E14" s="21">
        <v>47</v>
      </c>
      <c r="F14" s="21">
        <v>69112</v>
      </c>
      <c r="G14" s="19" t="s">
        <v>134</v>
      </c>
      <c r="H14" s="19" t="s">
        <v>112</v>
      </c>
      <c r="I14" s="19" t="s">
        <v>122</v>
      </c>
      <c r="J14" s="19" t="s">
        <v>106</v>
      </c>
      <c r="K14" s="19" t="s">
        <v>70</v>
      </c>
      <c r="L14" s="19" t="s">
        <v>135</v>
      </c>
      <c r="M14" s="19" t="s">
        <v>136</v>
      </c>
      <c r="N14" s="19" t="s">
        <v>61</v>
      </c>
      <c r="O14" s="19" t="s">
        <v>74</v>
      </c>
      <c r="P14" s="19" t="s">
        <v>137</v>
      </c>
    </row>
    <row r="15" spans="1:16" x14ac:dyDescent="0.35">
      <c r="A15" s="16" t="s">
        <v>138</v>
      </c>
      <c r="B15" s="16" t="s">
        <v>139</v>
      </c>
      <c r="C15" s="17">
        <f t="shared" si="0"/>
        <v>5.9459459459459463E-2</v>
      </c>
      <c r="D15" s="18">
        <v>555</v>
      </c>
      <c r="E15" s="18">
        <v>33</v>
      </c>
      <c r="F15" s="18">
        <v>72836</v>
      </c>
      <c r="G15" s="16" t="s">
        <v>140</v>
      </c>
      <c r="H15" s="16" t="s">
        <v>141</v>
      </c>
      <c r="I15" s="16" t="s">
        <v>57</v>
      </c>
      <c r="J15" s="16" t="s">
        <v>113</v>
      </c>
      <c r="K15" s="16" t="s">
        <v>61</v>
      </c>
      <c r="L15" s="16" t="s">
        <v>82</v>
      </c>
      <c r="M15" s="16" t="s">
        <v>142</v>
      </c>
      <c r="N15" s="16" t="s">
        <v>143</v>
      </c>
      <c r="O15" s="16" t="s">
        <v>144</v>
      </c>
      <c r="P15" s="16" t="s">
        <v>131</v>
      </c>
    </row>
    <row r="16" spans="1:16" x14ac:dyDescent="0.35">
      <c r="A16" s="19" t="s">
        <v>110</v>
      </c>
      <c r="B16" s="19" t="s">
        <v>145</v>
      </c>
      <c r="C16" s="20">
        <f t="shared" si="0"/>
        <v>5.9718969555035126E-2</v>
      </c>
      <c r="D16" s="21">
        <v>854</v>
      </c>
      <c r="E16" s="21">
        <v>51</v>
      </c>
      <c r="F16" s="21">
        <v>61696</v>
      </c>
      <c r="G16" s="19" t="s">
        <v>112</v>
      </c>
      <c r="H16" s="19" t="s">
        <v>146</v>
      </c>
      <c r="I16" s="19" t="s">
        <v>121</v>
      </c>
      <c r="J16" s="19" t="s">
        <v>147</v>
      </c>
      <c r="K16" s="19" t="s">
        <v>80</v>
      </c>
      <c r="L16" s="19" t="s">
        <v>148</v>
      </c>
      <c r="M16" s="19" t="s">
        <v>101</v>
      </c>
      <c r="N16" s="19" t="s">
        <v>136</v>
      </c>
      <c r="O16" s="19" t="s">
        <v>144</v>
      </c>
      <c r="P16" s="19" t="s">
        <v>131</v>
      </c>
    </row>
    <row r="17" spans="1:16" x14ac:dyDescent="0.35">
      <c r="A17" s="16" t="s">
        <v>149</v>
      </c>
      <c r="B17" s="16" t="s">
        <v>150</v>
      </c>
      <c r="C17" s="17">
        <f t="shared" si="0"/>
        <v>5.9590316573556797E-2</v>
      </c>
      <c r="D17" s="18">
        <v>537</v>
      </c>
      <c r="E17" s="18">
        <v>32</v>
      </c>
      <c r="F17" s="18">
        <v>44736</v>
      </c>
      <c r="G17" s="16" t="s">
        <v>77</v>
      </c>
      <c r="H17" s="16" t="s">
        <v>151</v>
      </c>
      <c r="I17" s="16" t="s">
        <v>96</v>
      </c>
      <c r="J17" s="16" t="s">
        <v>79</v>
      </c>
      <c r="K17" s="16" t="s">
        <v>70</v>
      </c>
      <c r="L17" s="16" t="s">
        <v>62</v>
      </c>
      <c r="M17" s="16" t="s">
        <v>81</v>
      </c>
      <c r="N17" s="16" t="s">
        <v>101</v>
      </c>
      <c r="O17" s="16" t="s">
        <v>144</v>
      </c>
      <c r="P17" s="16" t="s">
        <v>152</v>
      </c>
    </row>
    <row r="18" spans="1:16" x14ac:dyDescent="0.35">
      <c r="A18" s="19" t="s">
        <v>124</v>
      </c>
      <c r="B18" s="19" t="s">
        <v>153</v>
      </c>
      <c r="C18" s="20">
        <f t="shared" si="0"/>
        <v>6.2E-2</v>
      </c>
      <c r="D18" s="21">
        <v>500</v>
      </c>
      <c r="E18" s="21">
        <v>31</v>
      </c>
      <c r="F18" s="21">
        <v>75420</v>
      </c>
      <c r="G18" s="19" t="s">
        <v>154</v>
      </c>
      <c r="H18" s="19" t="s">
        <v>127</v>
      </c>
      <c r="I18" s="19" t="s">
        <v>155</v>
      </c>
      <c r="J18" s="19" t="s">
        <v>62</v>
      </c>
      <c r="K18" s="19" t="s">
        <v>101</v>
      </c>
      <c r="L18" s="19" t="s">
        <v>72</v>
      </c>
      <c r="M18" s="19"/>
      <c r="N18" s="19"/>
      <c r="O18" s="19"/>
      <c r="P18" s="19"/>
    </row>
    <row r="19" spans="1:16" x14ac:dyDescent="0.35">
      <c r="A19" s="16" t="s">
        <v>156</v>
      </c>
      <c r="B19" s="16" t="s">
        <v>157</v>
      </c>
      <c r="C19" s="17">
        <f t="shared" si="0"/>
        <v>6.3013698630136991E-2</v>
      </c>
      <c r="D19" s="18">
        <v>730</v>
      </c>
      <c r="E19" s="18">
        <v>46</v>
      </c>
      <c r="F19" s="18">
        <v>49094</v>
      </c>
      <c r="G19" s="16" t="s">
        <v>158</v>
      </c>
      <c r="H19" s="16" t="s">
        <v>78</v>
      </c>
      <c r="I19" s="16" t="s">
        <v>159</v>
      </c>
      <c r="J19" s="16" t="s">
        <v>160</v>
      </c>
      <c r="K19" s="16" t="s">
        <v>161</v>
      </c>
      <c r="L19" s="16" t="s">
        <v>162</v>
      </c>
      <c r="M19" s="16" t="s">
        <v>79</v>
      </c>
      <c r="N19" s="16" t="s">
        <v>80</v>
      </c>
      <c r="O19" s="16" t="s">
        <v>59</v>
      </c>
      <c r="P19" s="16" t="s">
        <v>163</v>
      </c>
    </row>
    <row r="20" spans="1:16" x14ac:dyDescent="0.35">
      <c r="A20" s="19" t="s">
        <v>164</v>
      </c>
      <c r="B20" s="19" t="s">
        <v>165</v>
      </c>
      <c r="C20" s="20">
        <f t="shared" si="0"/>
        <v>6.3752276867030971E-2</v>
      </c>
      <c r="D20" s="21">
        <v>549</v>
      </c>
      <c r="E20" s="21">
        <v>35</v>
      </c>
      <c r="F20" s="21">
        <v>45141</v>
      </c>
      <c r="G20" s="19" t="s">
        <v>77</v>
      </c>
      <c r="H20" s="19" t="s">
        <v>166</v>
      </c>
      <c r="I20" s="19" t="s">
        <v>167</v>
      </c>
      <c r="J20" s="19" t="s">
        <v>168</v>
      </c>
      <c r="K20" s="19" t="s">
        <v>98</v>
      </c>
      <c r="L20" s="19" t="s">
        <v>169</v>
      </c>
      <c r="M20" s="19" t="s">
        <v>142</v>
      </c>
      <c r="N20" s="19" t="s">
        <v>170</v>
      </c>
      <c r="O20" s="19" t="s">
        <v>144</v>
      </c>
      <c r="P20" s="19" t="s">
        <v>171</v>
      </c>
    </row>
    <row r="21" spans="1:16" x14ac:dyDescent="0.35">
      <c r="A21" s="16" t="s">
        <v>164</v>
      </c>
      <c r="B21" s="16" t="s">
        <v>172</v>
      </c>
      <c r="C21" s="17">
        <f t="shared" si="0"/>
        <v>6.5804274465691787E-2</v>
      </c>
      <c r="D21" s="18">
        <v>1778</v>
      </c>
      <c r="E21" s="18">
        <v>117</v>
      </c>
      <c r="F21" s="18">
        <v>71129</v>
      </c>
      <c r="G21" s="16" t="s">
        <v>173</v>
      </c>
      <c r="H21" s="16" t="s">
        <v>166</v>
      </c>
      <c r="I21" s="16" t="s">
        <v>174</v>
      </c>
      <c r="J21" s="16" t="s">
        <v>175</v>
      </c>
      <c r="K21" s="16" t="s">
        <v>82</v>
      </c>
      <c r="L21" s="16" t="s">
        <v>143</v>
      </c>
      <c r="M21" s="16" t="s">
        <v>72</v>
      </c>
      <c r="N21" s="16" t="s">
        <v>73</v>
      </c>
      <c r="O21" s="16" t="s">
        <v>107</v>
      </c>
      <c r="P21" s="16" t="s">
        <v>63</v>
      </c>
    </row>
    <row r="22" spans="1:16" x14ac:dyDescent="0.35">
      <c r="A22" s="19" t="s">
        <v>103</v>
      </c>
      <c r="B22" s="19" t="s">
        <v>176</v>
      </c>
      <c r="C22" s="20">
        <f t="shared" si="0"/>
        <v>6.7495559502664296E-2</v>
      </c>
      <c r="D22" s="21">
        <v>1126</v>
      </c>
      <c r="E22" s="21">
        <v>76</v>
      </c>
      <c r="F22" s="21">
        <v>74875</v>
      </c>
      <c r="G22" s="19" t="s">
        <v>177</v>
      </c>
      <c r="H22" s="19" t="s">
        <v>68</v>
      </c>
      <c r="I22" s="19" t="s">
        <v>106</v>
      </c>
      <c r="J22" s="19" t="s">
        <v>175</v>
      </c>
      <c r="K22" s="19" t="s">
        <v>60</v>
      </c>
      <c r="L22" s="19" t="s">
        <v>178</v>
      </c>
      <c r="M22" s="19" t="s">
        <v>72</v>
      </c>
      <c r="N22" s="19" t="s">
        <v>179</v>
      </c>
      <c r="O22" s="19" t="s">
        <v>117</v>
      </c>
      <c r="P22" s="19" t="s">
        <v>107</v>
      </c>
    </row>
    <row r="23" spans="1:16" x14ac:dyDescent="0.35">
      <c r="A23" s="16" t="s">
        <v>124</v>
      </c>
      <c r="B23" s="16" t="s">
        <v>180</v>
      </c>
      <c r="C23" s="17">
        <f t="shared" si="0"/>
        <v>6.6666666666666666E-2</v>
      </c>
      <c r="D23" s="18">
        <v>690</v>
      </c>
      <c r="E23" s="18">
        <v>46</v>
      </c>
      <c r="F23" s="18">
        <v>64492</v>
      </c>
      <c r="G23" s="16" t="s">
        <v>181</v>
      </c>
      <c r="H23" s="16" t="s">
        <v>182</v>
      </c>
      <c r="I23" s="16" t="s">
        <v>183</v>
      </c>
      <c r="J23" s="16" t="s">
        <v>70</v>
      </c>
      <c r="K23" s="16" t="s">
        <v>58</v>
      </c>
      <c r="L23" s="16" t="s">
        <v>59</v>
      </c>
      <c r="M23" s="16" t="s">
        <v>175</v>
      </c>
      <c r="N23" s="16" t="s">
        <v>184</v>
      </c>
      <c r="O23" s="16" t="s">
        <v>185</v>
      </c>
      <c r="P23" s="16" t="s">
        <v>116</v>
      </c>
    </row>
    <row r="24" spans="1:16" x14ac:dyDescent="0.35">
      <c r="A24" s="19" t="s">
        <v>186</v>
      </c>
      <c r="B24" s="19" t="s">
        <v>187</v>
      </c>
      <c r="C24" s="20">
        <f t="shared" si="0"/>
        <v>6.8683565004088301E-2</v>
      </c>
      <c r="D24" s="21">
        <v>2446</v>
      </c>
      <c r="E24" s="21">
        <v>168</v>
      </c>
      <c r="F24" s="21">
        <v>67571</v>
      </c>
      <c r="G24" s="19" t="s">
        <v>188</v>
      </c>
      <c r="H24" s="19" t="s">
        <v>189</v>
      </c>
      <c r="I24" s="19" t="s">
        <v>190</v>
      </c>
      <c r="J24" s="19" t="s">
        <v>191</v>
      </c>
      <c r="K24" s="19" t="s">
        <v>192</v>
      </c>
      <c r="L24" s="19" t="s">
        <v>193</v>
      </c>
      <c r="M24" s="19" t="s">
        <v>61</v>
      </c>
      <c r="N24" s="19" t="s">
        <v>144</v>
      </c>
      <c r="O24" s="19" t="s">
        <v>82</v>
      </c>
      <c r="P24" s="19" t="s">
        <v>101</v>
      </c>
    </row>
    <row r="25" spans="1:16" x14ac:dyDescent="0.35">
      <c r="A25" s="16" t="s">
        <v>103</v>
      </c>
      <c r="B25" s="16" t="s">
        <v>194</v>
      </c>
      <c r="C25" s="17">
        <f t="shared" si="0"/>
        <v>6.9295101553166066E-2</v>
      </c>
      <c r="D25" s="18">
        <v>837</v>
      </c>
      <c r="E25" s="18">
        <v>58</v>
      </c>
      <c r="F25" s="18">
        <v>71682</v>
      </c>
      <c r="G25" s="16" t="s">
        <v>188</v>
      </c>
      <c r="H25" s="16" t="s">
        <v>195</v>
      </c>
      <c r="I25" s="16" t="s">
        <v>196</v>
      </c>
      <c r="J25" s="16" t="s">
        <v>106</v>
      </c>
      <c r="K25" s="16" t="s">
        <v>70</v>
      </c>
      <c r="L25" s="16" t="s">
        <v>197</v>
      </c>
      <c r="M25" s="16" t="s">
        <v>144</v>
      </c>
      <c r="N25" s="16" t="s">
        <v>198</v>
      </c>
      <c r="O25" s="16" t="s">
        <v>64</v>
      </c>
      <c r="P25" s="16" t="s">
        <v>65</v>
      </c>
    </row>
    <row r="26" spans="1:16" x14ac:dyDescent="0.35">
      <c r="A26" s="19" t="s">
        <v>132</v>
      </c>
      <c r="B26" s="19" t="s">
        <v>199</v>
      </c>
      <c r="C26" s="20">
        <f t="shared" si="0"/>
        <v>7.0682730923694773E-2</v>
      </c>
      <c r="D26" s="21">
        <v>1245</v>
      </c>
      <c r="E26" s="21">
        <v>88</v>
      </c>
      <c r="F26" s="21">
        <v>66373</v>
      </c>
      <c r="G26" s="19" t="s">
        <v>200</v>
      </c>
      <c r="H26" s="19" t="s">
        <v>201</v>
      </c>
      <c r="I26" s="19" t="s">
        <v>202</v>
      </c>
      <c r="J26" s="19" t="s">
        <v>121</v>
      </c>
      <c r="K26" s="19" t="s">
        <v>203</v>
      </c>
      <c r="L26" s="19" t="s">
        <v>135</v>
      </c>
      <c r="M26" s="19" t="s">
        <v>204</v>
      </c>
      <c r="N26" s="19" t="s">
        <v>58</v>
      </c>
      <c r="O26" s="19" t="s">
        <v>59</v>
      </c>
      <c r="P26" s="19" t="s">
        <v>205</v>
      </c>
    </row>
    <row r="27" spans="1:16" x14ac:dyDescent="0.35">
      <c r="A27" s="16" t="s">
        <v>138</v>
      </c>
      <c r="B27" s="16" t="s">
        <v>206</v>
      </c>
      <c r="C27" s="17">
        <f t="shared" si="0"/>
        <v>7.1633237822349566E-2</v>
      </c>
      <c r="D27" s="18">
        <v>1047</v>
      </c>
      <c r="E27" s="18">
        <v>75</v>
      </c>
      <c r="F27" s="18">
        <v>60938</v>
      </c>
      <c r="G27" s="16" t="s">
        <v>207</v>
      </c>
      <c r="H27" s="16" t="s">
        <v>95</v>
      </c>
      <c r="I27" s="16" t="s">
        <v>208</v>
      </c>
      <c r="J27" s="16" t="s">
        <v>113</v>
      </c>
      <c r="K27" s="16" t="s">
        <v>128</v>
      </c>
      <c r="L27" s="16" t="s">
        <v>80</v>
      </c>
      <c r="M27" s="16" t="s">
        <v>82</v>
      </c>
      <c r="N27" s="16" t="s">
        <v>72</v>
      </c>
      <c r="O27" s="16" t="s">
        <v>107</v>
      </c>
      <c r="P27" s="16" t="s">
        <v>108</v>
      </c>
    </row>
    <row r="28" spans="1:16" x14ac:dyDescent="0.35">
      <c r="A28" s="19" t="s">
        <v>86</v>
      </c>
      <c r="B28" s="19" t="s">
        <v>209</v>
      </c>
      <c r="C28" s="20">
        <f t="shared" si="0"/>
        <v>7.3394495412844041E-2</v>
      </c>
      <c r="D28" s="21">
        <v>1417</v>
      </c>
      <c r="E28" s="21">
        <v>104</v>
      </c>
      <c r="F28" s="21">
        <v>45333</v>
      </c>
      <c r="G28" s="19" t="s">
        <v>210</v>
      </c>
      <c r="H28" s="19" t="s">
        <v>211</v>
      </c>
      <c r="I28" s="19" t="s">
        <v>212</v>
      </c>
      <c r="J28" s="19" t="s">
        <v>213</v>
      </c>
      <c r="K28" s="19" t="s">
        <v>214</v>
      </c>
      <c r="L28" s="19" t="s">
        <v>183</v>
      </c>
      <c r="M28" s="19" t="s">
        <v>215</v>
      </c>
      <c r="N28" s="19" t="s">
        <v>216</v>
      </c>
      <c r="O28" s="19" t="s">
        <v>92</v>
      </c>
      <c r="P28" s="19" t="s">
        <v>137</v>
      </c>
    </row>
    <row r="29" spans="1:16" x14ac:dyDescent="0.35">
      <c r="A29" s="16" t="s">
        <v>217</v>
      </c>
      <c r="B29" s="16" t="s">
        <v>218</v>
      </c>
      <c r="C29" s="17">
        <f t="shared" si="0"/>
        <v>7.3306772908366527E-2</v>
      </c>
      <c r="D29" s="18">
        <v>1255</v>
      </c>
      <c r="E29" s="18">
        <v>92</v>
      </c>
      <c r="F29" s="18">
        <v>47513</v>
      </c>
      <c r="G29" s="16" t="s">
        <v>219</v>
      </c>
      <c r="H29" s="16" t="s">
        <v>220</v>
      </c>
      <c r="I29" s="16" t="s">
        <v>113</v>
      </c>
      <c r="J29" s="16" t="s">
        <v>96</v>
      </c>
      <c r="K29" s="16" t="s">
        <v>79</v>
      </c>
      <c r="L29" s="16" t="s">
        <v>80</v>
      </c>
      <c r="M29" s="16" t="s">
        <v>91</v>
      </c>
      <c r="N29" s="16" t="s">
        <v>116</v>
      </c>
      <c r="O29" s="16" t="s">
        <v>221</v>
      </c>
      <c r="P29" s="16" t="s">
        <v>117</v>
      </c>
    </row>
    <row r="30" spans="1:16" x14ac:dyDescent="0.35">
      <c r="A30" s="19" t="s">
        <v>124</v>
      </c>
      <c r="B30" s="19" t="s">
        <v>222</v>
      </c>
      <c r="C30" s="20">
        <f t="shared" si="0"/>
        <v>7.4159181115521208E-2</v>
      </c>
      <c r="D30" s="21">
        <v>4787</v>
      </c>
      <c r="E30" s="21">
        <v>355</v>
      </c>
      <c r="F30" s="21">
        <v>77953</v>
      </c>
      <c r="G30" s="19" t="s">
        <v>223</v>
      </c>
      <c r="H30" s="19" t="s">
        <v>56</v>
      </c>
      <c r="I30" s="19" t="s">
        <v>121</v>
      </c>
      <c r="J30" s="19" t="s">
        <v>60</v>
      </c>
      <c r="K30" s="19" t="s">
        <v>224</v>
      </c>
      <c r="L30" s="19" t="s">
        <v>99</v>
      </c>
      <c r="M30" s="19" t="s">
        <v>225</v>
      </c>
      <c r="N30" s="19" t="s">
        <v>101</v>
      </c>
      <c r="O30" s="19" t="s">
        <v>72</v>
      </c>
      <c r="P30" s="19" t="s">
        <v>65</v>
      </c>
    </row>
    <row r="31" spans="1:16" x14ac:dyDescent="0.35">
      <c r="A31" s="16" t="s">
        <v>226</v>
      </c>
      <c r="B31" s="16" t="s">
        <v>227</v>
      </c>
      <c r="C31" s="17">
        <f t="shared" si="0"/>
        <v>7.4918566775244305E-2</v>
      </c>
      <c r="D31" s="18">
        <v>921</v>
      </c>
      <c r="E31" s="18">
        <v>69</v>
      </c>
      <c r="F31" s="18">
        <v>99602</v>
      </c>
      <c r="G31" s="16" t="s">
        <v>228</v>
      </c>
      <c r="H31" s="16" t="s">
        <v>189</v>
      </c>
      <c r="I31" s="16" t="s">
        <v>79</v>
      </c>
      <c r="J31" s="16" t="s">
        <v>128</v>
      </c>
      <c r="K31" s="16" t="s">
        <v>100</v>
      </c>
      <c r="L31" s="16" t="s">
        <v>178</v>
      </c>
      <c r="M31" s="16" t="s">
        <v>152</v>
      </c>
      <c r="N31" s="16" t="s">
        <v>131</v>
      </c>
      <c r="O31" s="16" t="s">
        <v>216</v>
      </c>
      <c r="P31" s="16" t="s">
        <v>109</v>
      </c>
    </row>
    <row r="32" spans="1:16" x14ac:dyDescent="0.35">
      <c r="A32" s="19" t="s">
        <v>103</v>
      </c>
      <c r="B32" s="19" t="s">
        <v>229</v>
      </c>
      <c r="C32" s="20">
        <f t="shared" si="0"/>
        <v>7.5327510917030563E-2</v>
      </c>
      <c r="D32" s="21">
        <v>916</v>
      </c>
      <c r="E32" s="21">
        <v>69</v>
      </c>
      <c r="F32" s="21">
        <v>74423</v>
      </c>
      <c r="G32" s="19" t="s">
        <v>230</v>
      </c>
      <c r="H32" s="19" t="s">
        <v>231</v>
      </c>
      <c r="I32" s="19" t="s">
        <v>232</v>
      </c>
      <c r="J32" s="19" t="s">
        <v>89</v>
      </c>
      <c r="K32" s="19" t="s">
        <v>106</v>
      </c>
      <c r="L32" s="19" t="s">
        <v>60</v>
      </c>
      <c r="M32" s="19" t="s">
        <v>92</v>
      </c>
      <c r="N32" s="19" t="s">
        <v>74</v>
      </c>
      <c r="O32" s="19" t="s">
        <v>233</v>
      </c>
      <c r="P32" s="19" t="s">
        <v>234</v>
      </c>
    </row>
    <row r="33" spans="1:16" x14ac:dyDescent="0.35">
      <c r="A33" s="16" t="s">
        <v>110</v>
      </c>
      <c r="B33" s="16" t="s">
        <v>235</v>
      </c>
      <c r="C33" s="17">
        <f t="shared" si="0"/>
        <v>7.4796747967479676E-2</v>
      </c>
      <c r="D33" s="18">
        <v>615</v>
      </c>
      <c r="E33" s="18">
        <v>46</v>
      </c>
      <c r="F33" s="18">
        <v>42228</v>
      </c>
      <c r="G33" s="16" t="s">
        <v>236</v>
      </c>
      <c r="H33" s="16" t="s">
        <v>237</v>
      </c>
      <c r="I33" s="16" t="s">
        <v>147</v>
      </c>
      <c r="J33" s="16" t="s">
        <v>80</v>
      </c>
      <c r="K33" s="16" t="s">
        <v>59</v>
      </c>
      <c r="L33" s="16" t="s">
        <v>61</v>
      </c>
      <c r="M33" s="16" t="s">
        <v>178</v>
      </c>
      <c r="N33" s="16" t="s">
        <v>225</v>
      </c>
      <c r="O33" s="16" t="s">
        <v>179</v>
      </c>
      <c r="P33" s="16"/>
    </row>
    <row r="34" spans="1:16" x14ac:dyDescent="0.35">
      <c r="A34" s="19" t="s">
        <v>103</v>
      </c>
      <c r="B34" s="19" t="s">
        <v>238</v>
      </c>
      <c r="C34" s="20">
        <f t="shared" si="0"/>
        <v>7.6212471131639717E-2</v>
      </c>
      <c r="D34" s="21">
        <v>1299</v>
      </c>
      <c r="E34" s="21">
        <v>99</v>
      </c>
      <c r="F34" s="21">
        <v>89965</v>
      </c>
      <c r="G34" s="19" t="s">
        <v>239</v>
      </c>
      <c r="H34" s="19" t="s">
        <v>105</v>
      </c>
      <c r="I34" s="19" t="s">
        <v>240</v>
      </c>
      <c r="J34" s="19" t="s">
        <v>241</v>
      </c>
      <c r="K34" s="19" t="s">
        <v>213</v>
      </c>
      <c r="L34" s="19" t="s">
        <v>106</v>
      </c>
      <c r="M34" s="19" t="s">
        <v>129</v>
      </c>
      <c r="N34" s="19" t="s">
        <v>83</v>
      </c>
      <c r="O34" s="19" t="s">
        <v>242</v>
      </c>
      <c r="P34" s="19" t="s">
        <v>137</v>
      </c>
    </row>
    <row r="35" spans="1:16" x14ac:dyDescent="0.35">
      <c r="A35" s="16" t="s">
        <v>103</v>
      </c>
      <c r="B35" s="16" t="s">
        <v>243</v>
      </c>
      <c r="C35" s="17">
        <f t="shared" si="0"/>
        <v>7.6547231270358312E-2</v>
      </c>
      <c r="D35" s="18">
        <v>614</v>
      </c>
      <c r="E35" s="18">
        <v>47</v>
      </c>
      <c r="F35" s="18">
        <v>67684</v>
      </c>
      <c r="G35" s="16" t="s">
        <v>231</v>
      </c>
      <c r="H35" s="16" t="s">
        <v>158</v>
      </c>
      <c r="I35" s="16" t="s">
        <v>244</v>
      </c>
      <c r="J35" s="16" t="s">
        <v>245</v>
      </c>
      <c r="K35" s="16" t="s">
        <v>97</v>
      </c>
      <c r="L35" s="16" t="s">
        <v>121</v>
      </c>
      <c r="M35" s="16" t="s">
        <v>60</v>
      </c>
      <c r="N35" s="16" t="s">
        <v>185</v>
      </c>
      <c r="O35" s="16" t="s">
        <v>246</v>
      </c>
      <c r="P35" s="16" t="s">
        <v>101</v>
      </c>
    </row>
    <row r="36" spans="1:16" x14ac:dyDescent="0.35">
      <c r="A36" s="19" t="s">
        <v>149</v>
      </c>
      <c r="B36" s="19" t="s">
        <v>247</v>
      </c>
      <c r="C36" s="20">
        <f t="shared" si="0"/>
        <v>7.8404401650618988E-2</v>
      </c>
      <c r="D36" s="21">
        <v>727</v>
      </c>
      <c r="E36" s="21">
        <v>57</v>
      </c>
      <c r="F36" s="21">
        <v>57596</v>
      </c>
      <c r="G36" s="19" t="s">
        <v>248</v>
      </c>
      <c r="H36" s="19" t="s">
        <v>196</v>
      </c>
      <c r="I36" s="19" t="s">
        <v>96</v>
      </c>
      <c r="J36" s="19" t="s">
        <v>80</v>
      </c>
      <c r="K36" s="19" t="s">
        <v>59</v>
      </c>
      <c r="L36" s="19" t="s">
        <v>148</v>
      </c>
      <c r="M36" s="19" t="s">
        <v>74</v>
      </c>
      <c r="N36" s="19" t="s">
        <v>249</v>
      </c>
      <c r="O36" s="19" t="s">
        <v>250</v>
      </c>
      <c r="P36" s="19"/>
    </row>
    <row r="37" spans="1:16" x14ac:dyDescent="0.35">
      <c r="A37" s="16" t="s">
        <v>75</v>
      </c>
      <c r="B37" s="16" t="s">
        <v>251</v>
      </c>
      <c r="C37" s="17">
        <f t="shared" ref="C37:C68" si="1">E37/D37</f>
        <v>7.7534791252485094E-2</v>
      </c>
      <c r="D37" s="18">
        <v>503</v>
      </c>
      <c r="E37" s="18">
        <v>39</v>
      </c>
      <c r="F37" s="18">
        <v>52314</v>
      </c>
      <c r="G37" s="16" t="s">
        <v>210</v>
      </c>
      <c r="H37" s="16" t="s">
        <v>252</v>
      </c>
      <c r="I37" s="16" t="s">
        <v>253</v>
      </c>
      <c r="J37" s="16" t="s">
        <v>254</v>
      </c>
      <c r="K37" s="16" t="s">
        <v>255</v>
      </c>
      <c r="L37" s="16" t="s">
        <v>256</v>
      </c>
      <c r="M37" s="16" t="s">
        <v>221</v>
      </c>
      <c r="N37" s="16" t="s">
        <v>152</v>
      </c>
      <c r="O37" s="16" t="s">
        <v>83</v>
      </c>
      <c r="P37" s="16" t="s">
        <v>257</v>
      </c>
    </row>
    <row r="38" spans="1:16" x14ac:dyDescent="0.35">
      <c r="A38" s="19" t="s">
        <v>124</v>
      </c>
      <c r="B38" s="19" t="s">
        <v>258</v>
      </c>
      <c r="C38" s="20">
        <f t="shared" si="1"/>
        <v>7.9402985074626869E-2</v>
      </c>
      <c r="D38" s="21">
        <v>3350</v>
      </c>
      <c r="E38" s="21">
        <v>266</v>
      </c>
      <c r="F38" s="21">
        <v>96014</v>
      </c>
      <c r="G38" s="19" t="s">
        <v>259</v>
      </c>
      <c r="H38" s="19" t="s">
        <v>146</v>
      </c>
      <c r="I38" s="19" t="s">
        <v>97</v>
      </c>
      <c r="J38" s="19" t="s">
        <v>260</v>
      </c>
      <c r="K38" s="19" t="s">
        <v>197</v>
      </c>
      <c r="L38" s="19" t="s">
        <v>128</v>
      </c>
      <c r="M38" s="19" t="s">
        <v>58</v>
      </c>
      <c r="N38" s="19" t="s">
        <v>59</v>
      </c>
      <c r="O38" s="19" t="s">
        <v>163</v>
      </c>
      <c r="P38" s="19" t="s">
        <v>61</v>
      </c>
    </row>
    <row r="39" spans="1:16" x14ac:dyDescent="0.35">
      <c r="A39" s="16" t="s">
        <v>75</v>
      </c>
      <c r="B39" s="16" t="s">
        <v>261</v>
      </c>
      <c r="C39" s="17">
        <f t="shared" si="1"/>
        <v>7.9404466501240695E-2</v>
      </c>
      <c r="D39" s="18">
        <v>806</v>
      </c>
      <c r="E39" s="18">
        <v>64</v>
      </c>
      <c r="F39" s="18">
        <v>74371</v>
      </c>
      <c r="G39" s="16" t="s">
        <v>262</v>
      </c>
      <c r="H39" s="16" t="s">
        <v>237</v>
      </c>
      <c r="I39" s="16" t="s">
        <v>263</v>
      </c>
      <c r="J39" s="16" t="s">
        <v>147</v>
      </c>
      <c r="K39" s="16" t="s">
        <v>62</v>
      </c>
      <c r="L39" s="16" t="s">
        <v>61</v>
      </c>
      <c r="M39" s="16" t="s">
        <v>178</v>
      </c>
      <c r="N39" s="16" t="s">
        <v>107</v>
      </c>
      <c r="O39" s="16" t="s">
        <v>84</v>
      </c>
      <c r="P39" s="16" t="s">
        <v>264</v>
      </c>
    </row>
    <row r="40" spans="1:16" x14ac:dyDescent="0.35">
      <c r="A40" s="19" t="s">
        <v>124</v>
      </c>
      <c r="B40" s="19" t="s">
        <v>265</v>
      </c>
      <c r="C40" s="20">
        <f t="shared" si="1"/>
        <v>7.9638752052545156E-2</v>
      </c>
      <c r="D40" s="21">
        <v>2436</v>
      </c>
      <c r="E40" s="21">
        <v>194</v>
      </c>
      <c r="F40" s="21">
        <v>84597</v>
      </c>
      <c r="G40" s="19" t="s">
        <v>231</v>
      </c>
      <c r="H40" s="19" t="s">
        <v>146</v>
      </c>
      <c r="I40" s="19" t="s">
        <v>174</v>
      </c>
      <c r="J40" s="19" t="s">
        <v>266</v>
      </c>
      <c r="K40" s="19" t="s">
        <v>213</v>
      </c>
      <c r="L40" s="19" t="s">
        <v>267</v>
      </c>
      <c r="M40" s="19" t="s">
        <v>121</v>
      </c>
      <c r="N40" s="19" t="s">
        <v>106</v>
      </c>
      <c r="O40" s="19" t="s">
        <v>70</v>
      </c>
      <c r="P40" s="19" t="s">
        <v>129</v>
      </c>
    </row>
    <row r="41" spans="1:16" x14ac:dyDescent="0.35">
      <c r="A41" s="16" t="s">
        <v>124</v>
      </c>
      <c r="B41" s="16" t="s">
        <v>268</v>
      </c>
      <c r="C41" s="17">
        <f t="shared" si="1"/>
        <v>8.0479452054794523E-2</v>
      </c>
      <c r="D41" s="18">
        <v>2336</v>
      </c>
      <c r="E41" s="18">
        <v>188</v>
      </c>
      <c r="F41" s="18">
        <v>72534</v>
      </c>
      <c r="G41" s="16" t="s">
        <v>77</v>
      </c>
      <c r="H41" s="16" t="s">
        <v>269</v>
      </c>
      <c r="I41" s="16" t="s">
        <v>270</v>
      </c>
      <c r="J41" s="16" t="s">
        <v>183</v>
      </c>
      <c r="K41" s="16" t="s">
        <v>106</v>
      </c>
      <c r="L41" s="16" t="s">
        <v>255</v>
      </c>
      <c r="M41" s="16" t="s">
        <v>271</v>
      </c>
      <c r="N41" s="16" t="s">
        <v>70</v>
      </c>
      <c r="O41" s="16" t="s">
        <v>178</v>
      </c>
      <c r="P41" s="16" t="s">
        <v>81</v>
      </c>
    </row>
    <row r="42" spans="1:16" x14ac:dyDescent="0.35">
      <c r="A42" s="19" t="s">
        <v>272</v>
      </c>
      <c r="B42" s="19" t="s">
        <v>273</v>
      </c>
      <c r="C42" s="20">
        <f t="shared" si="1"/>
        <v>8.0219780219780226E-2</v>
      </c>
      <c r="D42" s="21">
        <v>1820</v>
      </c>
      <c r="E42" s="21">
        <v>146</v>
      </c>
      <c r="F42" s="21">
        <v>48701</v>
      </c>
      <c r="G42" s="19" t="s">
        <v>95</v>
      </c>
      <c r="H42" s="19" t="s">
        <v>231</v>
      </c>
      <c r="I42" s="19" t="s">
        <v>274</v>
      </c>
      <c r="J42" s="19" t="s">
        <v>245</v>
      </c>
      <c r="K42" s="19" t="s">
        <v>275</v>
      </c>
      <c r="L42" s="19" t="s">
        <v>79</v>
      </c>
      <c r="M42" s="19" t="s">
        <v>70</v>
      </c>
      <c r="N42" s="19" t="s">
        <v>59</v>
      </c>
      <c r="O42" s="19" t="s">
        <v>142</v>
      </c>
      <c r="P42" s="19" t="s">
        <v>72</v>
      </c>
    </row>
    <row r="43" spans="1:16" x14ac:dyDescent="0.35">
      <c r="A43" s="16" t="s">
        <v>132</v>
      </c>
      <c r="B43" s="16" t="s">
        <v>276</v>
      </c>
      <c r="C43" s="17">
        <f t="shared" si="1"/>
        <v>8.0136402387041769E-2</v>
      </c>
      <c r="D43" s="18">
        <v>1173</v>
      </c>
      <c r="E43" s="18">
        <v>94</v>
      </c>
      <c r="F43" s="18">
        <v>71185</v>
      </c>
      <c r="G43" s="16" t="s">
        <v>188</v>
      </c>
      <c r="H43" s="16" t="s">
        <v>277</v>
      </c>
      <c r="I43" s="16" t="s">
        <v>155</v>
      </c>
      <c r="J43" s="16" t="s">
        <v>192</v>
      </c>
      <c r="K43" s="16" t="s">
        <v>70</v>
      </c>
      <c r="L43" s="16" t="s">
        <v>116</v>
      </c>
      <c r="M43" s="16" t="s">
        <v>224</v>
      </c>
      <c r="N43" s="16" t="s">
        <v>278</v>
      </c>
      <c r="O43" s="16" t="s">
        <v>71</v>
      </c>
      <c r="P43" s="16" t="s">
        <v>62</v>
      </c>
    </row>
    <row r="44" spans="1:16" x14ac:dyDescent="0.35">
      <c r="A44" s="19" t="s">
        <v>164</v>
      </c>
      <c r="B44" s="19" t="s">
        <v>279</v>
      </c>
      <c r="C44" s="20">
        <f t="shared" si="1"/>
        <v>8.1265508684863527E-2</v>
      </c>
      <c r="D44" s="21">
        <v>1612</v>
      </c>
      <c r="E44" s="21">
        <v>131</v>
      </c>
      <c r="F44" s="21">
        <v>54237</v>
      </c>
      <c r="G44" s="19" t="s">
        <v>88</v>
      </c>
      <c r="H44" s="19" t="s">
        <v>56</v>
      </c>
      <c r="I44" s="19" t="s">
        <v>160</v>
      </c>
      <c r="J44" s="19" t="s">
        <v>155</v>
      </c>
      <c r="K44" s="19" t="s">
        <v>97</v>
      </c>
      <c r="L44" s="19" t="s">
        <v>191</v>
      </c>
      <c r="M44" s="19" t="s">
        <v>128</v>
      </c>
      <c r="N44" s="19" t="s">
        <v>58</v>
      </c>
      <c r="O44" s="19" t="s">
        <v>215</v>
      </c>
      <c r="P44" s="19" t="s">
        <v>101</v>
      </c>
    </row>
    <row r="45" spans="1:16" x14ac:dyDescent="0.35">
      <c r="A45" s="16" t="s">
        <v>86</v>
      </c>
      <c r="B45" s="16" t="s">
        <v>280</v>
      </c>
      <c r="C45" s="17">
        <f t="shared" si="1"/>
        <v>8.1113801452784504E-2</v>
      </c>
      <c r="D45" s="18">
        <v>826</v>
      </c>
      <c r="E45" s="18">
        <v>67</v>
      </c>
      <c r="F45" s="18">
        <v>36310</v>
      </c>
      <c r="G45" s="16" t="s">
        <v>281</v>
      </c>
      <c r="H45" s="16" t="s">
        <v>282</v>
      </c>
      <c r="I45" s="16" t="s">
        <v>120</v>
      </c>
      <c r="J45" s="16" t="s">
        <v>113</v>
      </c>
      <c r="K45" s="16" t="s">
        <v>283</v>
      </c>
      <c r="L45" s="16" t="s">
        <v>106</v>
      </c>
      <c r="M45" s="16" t="s">
        <v>135</v>
      </c>
      <c r="N45" s="16" t="s">
        <v>58</v>
      </c>
      <c r="O45" s="16" t="s">
        <v>82</v>
      </c>
      <c r="P45" s="16" t="s">
        <v>225</v>
      </c>
    </row>
    <row r="46" spans="1:16" x14ac:dyDescent="0.35">
      <c r="A46" s="19" t="s">
        <v>103</v>
      </c>
      <c r="B46" s="19" t="s">
        <v>284</v>
      </c>
      <c r="C46" s="20">
        <f t="shared" si="1"/>
        <v>8.1666666666666665E-2</v>
      </c>
      <c r="D46" s="21">
        <v>600</v>
      </c>
      <c r="E46" s="21">
        <v>49</v>
      </c>
      <c r="F46" s="21">
        <v>78209</v>
      </c>
      <c r="G46" s="19" t="s">
        <v>126</v>
      </c>
      <c r="H46" s="19" t="s">
        <v>158</v>
      </c>
      <c r="I46" s="19" t="s">
        <v>285</v>
      </c>
      <c r="J46" s="19" t="s">
        <v>286</v>
      </c>
      <c r="K46" s="19" t="s">
        <v>89</v>
      </c>
      <c r="L46" s="19" t="s">
        <v>80</v>
      </c>
      <c r="M46" s="19" t="s">
        <v>71</v>
      </c>
      <c r="N46" s="19" t="s">
        <v>116</v>
      </c>
      <c r="O46" s="19" t="s">
        <v>81</v>
      </c>
      <c r="P46" s="19" t="s">
        <v>101</v>
      </c>
    </row>
    <row r="47" spans="1:16" x14ac:dyDescent="0.35">
      <c r="A47" s="16" t="s">
        <v>287</v>
      </c>
      <c r="B47" s="16" t="s">
        <v>288</v>
      </c>
      <c r="C47" s="17">
        <f t="shared" si="1"/>
        <v>8.306364617044229E-2</v>
      </c>
      <c r="D47" s="18">
        <v>927</v>
      </c>
      <c r="E47" s="18">
        <v>77</v>
      </c>
      <c r="F47" s="18">
        <v>58358</v>
      </c>
      <c r="G47" s="16" t="s">
        <v>207</v>
      </c>
      <c r="H47" s="16" t="s">
        <v>119</v>
      </c>
      <c r="I47" s="16" t="s">
        <v>289</v>
      </c>
      <c r="J47" s="16" t="s">
        <v>290</v>
      </c>
      <c r="K47" s="16" t="s">
        <v>147</v>
      </c>
      <c r="L47" s="16" t="s">
        <v>79</v>
      </c>
      <c r="M47" s="16" t="s">
        <v>80</v>
      </c>
      <c r="N47" s="16" t="s">
        <v>71</v>
      </c>
      <c r="O47" s="16" t="s">
        <v>144</v>
      </c>
      <c r="P47" s="16" t="s">
        <v>171</v>
      </c>
    </row>
    <row r="48" spans="1:16" x14ac:dyDescent="0.35">
      <c r="A48" s="19" t="s">
        <v>226</v>
      </c>
      <c r="B48" s="19" t="s">
        <v>291</v>
      </c>
      <c r="C48" s="20">
        <f t="shared" si="1"/>
        <v>8.3238312428734321E-2</v>
      </c>
      <c r="D48" s="21">
        <v>877</v>
      </c>
      <c r="E48" s="21">
        <v>73</v>
      </c>
      <c r="F48" s="21">
        <v>73767</v>
      </c>
      <c r="G48" s="19" t="s">
        <v>292</v>
      </c>
      <c r="H48" s="19" t="s">
        <v>56</v>
      </c>
      <c r="I48" s="19" t="s">
        <v>155</v>
      </c>
      <c r="J48" s="19" t="s">
        <v>97</v>
      </c>
      <c r="K48" s="19" t="s">
        <v>147</v>
      </c>
      <c r="L48" s="19" t="s">
        <v>293</v>
      </c>
      <c r="M48" s="19" t="s">
        <v>59</v>
      </c>
      <c r="N48" s="19" t="s">
        <v>278</v>
      </c>
      <c r="O48" s="19" t="s">
        <v>294</v>
      </c>
      <c r="P48" s="19" t="s">
        <v>63</v>
      </c>
    </row>
    <row r="49" spans="1:16" x14ac:dyDescent="0.35">
      <c r="A49" s="16" t="s">
        <v>110</v>
      </c>
      <c r="B49" s="16" t="s">
        <v>295</v>
      </c>
      <c r="C49" s="17">
        <f t="shared" si="1"/>
        <v>8.284714119019837E-2</v>
      </c>
      <c r="D49" s="18">
        <v>857</v>
      </c>
      <c r="E49" s="18">
        <v>71</v>
      </c>
      <c r="F49" s="18">
        <v>51254</v>
      </c>
      <c r="G49" s="16" t="s">
        <v>219</v>
      </c>
      <c r="H49" s="16" t="s">
        <v>296</v>
      </c>
      <c r="I49" s="16" t="s">
        <v>241</v>
      </c>
      <c r="J49" s="16" t="s">
        <v>122</v>
      </c>
      <c r="K49" s="16" t="s">
        <v>267</v>
      </c>
      <c r="L49" s="16" t="s">
        <v>175</v>
      </c>
      <c r="M49" s="16" t="s">
        <v>185</v>
      </c>
      <c r="N49" s="16" t="s">
        <v>62</v>
      </c>
      <c r="O49" s="16" t="s">
        <v>81</v>
      </c>
      <c r="P49" s="16" t="s">
        <v>72</v>
      </c>
    </row>
    <row r="50" spans="1:16" x14ac:dyDescent="0.35">
      <c r="A50" s="19" t="s">
        <v>103</v>
      </c>
      <c r="B50" s="19" t="s">
        <v>297</v>
      </c>
      <c r="C50" s="20">
        <f t="shared" si="1"/>
        <v>8.2857142857142851E-2</v>
      </c>
      <c r="D50" s="21">
        <v>700</v>
      </c>
      <c r="E50" s="21">
        <v>58</v>
      </c>
      <c r="F50" s="21">
        <v>107799</v>
      </c>
      <c r="G50" s="19" t="s">
        <v>195</v>
      </c>
      <c r="H50" s="19" t="s">
        <v>200</v>
      </c>
      <c r="I50" s="19" t="s">
        <v>298</v>
      </c>
      <c r="J50" s="19" t="s">
        <v>299</v>
      </c>
      <c r="K50" s="19" t="s">
        <v>106</v>
      </c>
      <c r="L50" s="19" t="s">
        <v>59</v>
      </c>
      <c r="M50" s="19" t="s">
        <v>60</v>
      </c>
      <c r="N50" s="19" t="s">
        <v>116</v>
      </c>
      <c r="O50" s="19" t="s">
        <v>108</v>
      </c>
      <c r="P50" s="19" t="s">
        <v>242</v>
      </c>
    </row>
    <row r="51" spans="1:16" x14ac:dyDescent="0.35">
      <c r="A51" s="16" t="s">
        <v>103</v>
      </c>
      <c r="B51" s="16" t="s">
        <v>300</v>
      </c>
      <c r="C51" s="17">
        <f t="shared" si="1"/>
        <v>8.2670906200317959E-2</v>
      </c>
      <c r="D51" s="18">
        <v>629</v>
      </c>
      <c r="E51" s="18">
        <v>52</v>
      </c>
      <c r="F51" s="18">
        <v>88588</v>
      </c>
      <c r="G51" s="16" t="s">
        <v>301</v>
      </c>
      <c r="H51" s="16" t="s">
        <v>231</v>
      </c>
      <c r="I51" s="16" t="s">
        <v>302</v>
      </c>
      <c r="J51" s="16" t="s">
        <v>167</v>
      </c>
      <c r="K51" s="16" t="s">
        <v>289</v>
      </c>
      <c r="L51" s="16" t="s">
        <v>303</v>
      </c>
      <c r="M51" s="16" t="s">
        <v>59</v>
      </c>
      <c r="N51" s="16" t="s">
        <v>62</v>
      </c>
      <c r="O51" s="16" t="s">
        <v>144</v>
      </c>
      <c r="P51" s="16" t="s">
        <v>304</v>
      </c>
    </row>
    <row r="52" spans="1:16" x14ac:dyDescent="0.35">
      <c r="A52" s="19" t="s">
        <v>132</v>
      </c>
      <c r="B52" s="19" t="s">
        <v>305</v>
      </c>
      <c r="C52" s="20">
        <f t="shared" si="1"/>
        <v>8.3197389885807507E-2</v>
      </c>
      <c r="D52" s="21">
        <v>613</v>
      </c>
      <c r="E52" s="21">
        <v>51</v>
      </c>
      <c r="F52" s="21">
        <v>38191</v>
      </c>
      <c r="G52" s="19" t="s">
        <v>195</v>
      </c>
      <c r="H52" s="19" t="s">
        <v>95</v>
      </c>
      <c r="I52" s="19" t="s">
        <v>306</v>
      </c>
      <c r="J52" s="19" t="s">
        <v>307</v>
      </c>
      <c r="K52" s="19" t="s">
        <v>308</v>
      </c>
      <c r="L52" s="19" t="s">
        <v>114</v>
      </c>
      <c r="M52" s="19" t="s">
        <v>309</v>
      </c>
      <c r="N52" s="19" t="s">
        <v>121</v>
      </c>
      <c r="O52" s="19" t="s">
        <v>191</v>
      </c>
      <c r="P52" s="19" t="s">
        <v>246</v>
      </c>
    </row>
    <row r="53" spans="1:16" x14ac:dyDescent="0.35">
      <c r="A53" s="16" t="s">
        <v>124</v>
      </c>
      <c r="B53" s="16" t="s">
        <v>310</v>
      </c>
      <c r="C53" s="17">
        <f t="shared" si="1"/>
        <v>8.5096379877762113E-2</v>
      </c>
      <c r="D53" s="18">
        <v>4254</v>
      </c>
      <c r="E53" s="18">
        <v>362</v>
      </c>
      <c r="F53" s="18">
        <v>89405</v>
      </c>
      <c r="G53" s="16" t="s">
        <v>311</v>
      </c>
      <c r="H53" s="16" t="s">
        <v>119</v>
      </c>
      <c r="I53" s="16" t="s">
        <v>312</v>
      </c>
      <c r="J53" s="16" t="s">
        <v>271</v>
      </c>
      <c r="K53" s="16" t="s">
        <v>197</v>
      </c>
      <c r="L53" s="16" t="s">
        <v>79</v>
      </c>
      <c r="M53" s="16" t="s">
        <v>99</v>
      </c>
      <c r="N53" s="16" t="s">
        <v>116</v>
      </c>
      <c r="O53" s="16" t="s">
        <v>80</v>
      </c>
      <c r="P53" s="16" t="s">
        <v>313</v>
      </c>
    </row>
    <row r="54" spans="1:16" x14ac:dyDescent="0.35">
      <c r="A54" s="19" t="s">
        <v>93</v>
      </c>
      <c r="B54" s="19" t="s">
        <v>314</v>
      </c>
      <c r="C54" s="20">
        <f t="shared" si="1"/>
        <v>8.5296506904955327E-2</v>
      </c>
      <c r="D54" s="21">
        <v>1231</v>
      </c>
      <c r="E54" s="21">
        <v>105</v>
      </c>
      <c r="F54" s="21">
        <v>47084</v>
      </c>
      <c r="G54" s="19" t="s">
        <v>315</v>
      </c>
      <c r="H54" s="19" t="s">
        <v>201</v>
      </c>
      <c r="I54" s="19" t="s">
        <v>316</v>
      </c>
      <c r="J54" s="19" t="s">
        <v>122</v>
      </c>
      <c r="K54" s="19" t="s">
        <v>79</v>
      </c>
      <c r="L54" s="19" t="s">
        <v>60</v>
      </c>
      <c r="M54" s="19" t="s">
        <v>163</v>
      </c>
      <c r="N54" s="19" t="s">
        <v>62</v>
      </c>
      <c r="O54" s="19" t="s">
        <v>130</v>
      </c>
      <c r="P54" s="19" t="s">
        <v>225</v>
      </c>
    </row>
    <row r="55" spans="1:16" x14ac:dyDescent="0.35">
      <c r="A55" s="16" t="s">
        <v>226</v>
      </c>
      <c r="B55" s="16" t="s">
        <v>317</v>
      </c>
      <c r="C55" s="17">
        <f t="shared" si="1"/>
        <v>8.5396039603960402E-2</v>
      </c>
      <c r="D55" s="18">
        <v>808</v>
      </c>
      <c r="E55" s="18">
        <v>69</v>
      </c>
      <c r="F55" s="18">
        <v>54920</v>
      </c>
      <c r="G55" s="16" t="s">
        <v>292</v>
      </c>
      <c r="H55" s="16" t="s">
        <v>120</v>
      </c>
      <c r="I55" s="16" t="s">
        <v>318</v>
      </c>
      <c r="J55" s="16" t="s">
        <v>271</v>
      </c>
      <c r="K55" s="16" t="s">
        <v>62</v>
      </c>
      <c r="L55" s="16" t="s">
        <v>61</v>
      </c>
      <c r="M55" s="16" t="s">
        <v>82</v>
      </c>
      <c r="N55" s="16" t="s">
        <v>178</v>
      </c>
      <c r="O55" s="16" t="s">
        <v>319</v>
      </c>
      <c r="P55" s="16" t="s">
        <v>72</v>
      </c>
    </row>
    <row r="56" spans="1:16" x14ac:dyDescent="0.35">
      <c r="A56" s="19" t="s">
        <v>93</v>
      </c>
      <c r="B56" s="19" t="s">
        <v>320</v>
      </c>
      <c r="C56" s="20">
        <f t="shared" si="1"/>
        <v>8.4699453551912565E-2</v>
      </c>
      <c r="D56" s="21">
        <v>732</v>
      </c>
      <c r="E56" s="21">
        <v>62</v>
      </c>
      <c r="F56" s="21">
        <v>70928</v>
      </c>
      <c r="G56" s="19" t="s">
        <v>321</v>
      </c>
      <c r="H56" s="19" t="s">
        <v>188</v>
      </c>
      <c r="I56" s="19" t="s">
        <v>322</v>
      </c>
      <c r="J56" s="19" t="s">
        <v>190</v>
      </c>
      <c r="K56" s="19" t="s">
        <v>183</v>
      </c>
      <c r="L56" s="19" t="s">
        <v>323</v>
      </c>
      <c r="M56" s="19" t="s">
        <v>324</v>
      </c>
      <c r="N56" s="19" t="s">
        <v>59</v>
      </c>
      <c r="O56" s="19" t="s">
        <v>175</v>
      </c>
      <c r="P56" s="19" t="s">
        <v>108</v>
      </c>
    </row>
    <row r="57" spans="1:16" x14ac:dyDescent="0.35">
      <c r="A57" s="16" t="s">
        <v>75</v>
      </c>
      <c r="B57" s="16" t="s">
        <v>325</v>
      </c>
      <c r="C57" s="17">
        <f t="shared" si="1"/>
        <v>8.6187429431689874E-2</v>
      </c>
      <c r="D57" s="18">
        <v>2657</v>
      </c>
      <c r="E57" s="18">
        <v>229</v>
      </c>
      <c r="F57" s="18">
        <v>84624</v>
      </c>
      <c r="G57" s="16" t="s">
        <v>326</v>
      </c>
      <c r="H57" s="16" t="s">
        <v>252</v>
      </c>
      <c r="I57" s="16" t="s">
        <v>155</v>
      </c>
      <c r="J57" s="16" t="s">
        <v>97</v>
      </c>
      <c r="K57" s="16" t="s">
        <v>116</v>
      </c>
      <c r="L57" s="16" t="s">
        <v>101</v>
      </c>
      <c r="M57" s="16" t="s">
        <v>82</v>
      </c>
      <c r="N57" s="16" t="s">
        <v>117</v>
      </c>
      <c r="O57" s="16" t="s">
        <v>136</v>
      </c>
      <c r="P57" s="16" t="s">
        <v>178</v>
      </c>
    </row>
    <row r="58" spans="1:16" x14ac:dyDescent="0.35">
      <c r="A58" s="19" t="s">
        <v>86</v>
      </c>
      <c r="B58" s="19" t="s">
        <v>327</v>
      </c>
      <c r="C58" s="20">
        <f t="shared" si="1"/>
        <v>8.6230876216968011E-2</v>
      </c>
      <c r="D58" s="21">
        <v>1438</v>
      </c>
      <c r="E58" s="21">
        <v>124</v>
      </c>
      <c r="F58" s="21">
        <v>75513</v>
      </c>
      <c r="G58" s="19" t="s">
        <v>328</v>
      </c>
      <c r="H58" s="19" t="s">
        <v>120</v>
      </c>
      <c r="I58" s="19" t="s">
        <v>121</v>
      </c>
      <c r="J58" s="19" t="s">
        <v>271</v>
      </c>
      <c r="K58" s="19" t="s">
        <v>255</v>
      </c>
      <c r="L58" s="19" t="s">
        <v>148</v>
      </c>
      <c r="M58" s="19" t="s">
        <v>73</v>
      </c>
      <c r="N58" s="19" t="s">
        <v>63</v>
      </c>
      <c r="O58" s="19" t="s">
        <v>74</v>
      </c>
      <c r="P58" s="19" t="s">
        <v>85</v>
      </c>
    </row>
    <row r="59" spans="1:16" x14ac:dyDescent="0.35">
      <c r="A59" s="16" t="s">
        <v>124</v>
      </c>
      <c r="B59" s="16" t="s">
        <v>329</v>
      </c>
      <c r="C59" s="17">
        <f t="shared" si="1"/>
        <v>8.5510688836104506E-2</v>
      </c>
      <c r="D59" s="18">
        <v>842</v>
      </c>
      <c r="E59" s="18">
        <v>72</v>
      </c>
      <c r="F59" s="18">
        <v>67705</v>
      </c>
      <c r="G59" s="16" t="s">
        <v>330</v>
      </c>
      <c r="H59" s="16" t="s">
        <v>105</v>
      </c>
      <c r="I59" s="16" t="s">
        <v>331</v>
      </c>
      <c r="J59" s="16" t="s">
        <v>79</v>
      </c>
      <c r="K59" s="16" t="s">
        <v>323</v>
      </c>
      <c r="L59" s="16" t="s">
        <v>62</v>
      </c>
      <c r="M59" s="16" t="s">
        <v>101</v>
      </c>
      <c r="N59" s="16" t="s">
        <v>130</v>
      </c>
      <c r="O59" s="16" t="s">
        <v>117</v>
      </c>
      <c r="P59" s="16" t="s">
        <v>109</v>
      </c>
    </row>
    <row r="60" spans="1:16" x14ac:dyDescent="0.35">
      <c r="A60" s="19" t="s">
        <v>93</v>
      </c>
      <c r="B60" s="19" t="s">
        <v>332</v>
      </c>
      <c r="C60" s="20">
        <f t="shared" si="1"/>
        <v>8.7169441723800201E-2</v>
      </c>
      <c r="D60" s="21">
        <v>3063</v>
      </c>
      <c r="E60" s="21">
        <v>267</v>
      </c>
      <c r="F60" s="21">
        <v>50806</v>
      </c>
      <c r="G60" s="19" t="s">
        <v>333</v>
      </c>
      <c r="H60" s="19" t="s">
        <v>56</v>
      </c>
      <c r="I60" s="19" t="s">
        <v>69</v>
      </c>
      <c r="J60" s="19" t="s">
        <v>161</v>
      </c>
      <c r="K60" s="19" t="s">
        <v>334</v>
      </c>
      <c r="L60" s="19" t="s">
        <v>147</v>
      </c>
      <c r="M60" s="19" t="s">
        <v>204</v>
      </c>
      <c r="N60" s="19" t="s">
        <v>271</v>
      </c>
      <c r="O60" s="19" t="s">
        <v>80</v>
      </c>
      <c r="P60" s="19" t="s">
        <v>224</v>
      </c>
    </row>
    <row r="61" spans="1:16" x14ac:dyDescent="0.35">
      <c r="A61" s="16" t="s">
        <v>335</v>
      </c>
      <c r="B61" s="16" t="s">
        <v>336</v>
      </c>
      <c r="C61" s="17">
        <f t="shared" si="1"/>
        <v>8.7108013937282236E-2</v>
      </c>
      <c r="D61" s="18">
        <v>2296</v>
      </c>
      <c r="E61" s="18">
        <v>200</v>
      </c>
      <c r="F61" s="18">
        <v>37814</v>
      </c>
      <c r="G61" s="16" t="s">
        <v>88</v>
      </c>
      <c r="H61" s="16" t="s">
        <v>201</v>
      </c>
      <c r="I61" s="16" t="s">
        <v>69</v>
      </c>
      <c r="J61" s="16" t="s">
        <v>160</v>
      </c>
      <c r="K61" s="16" t="s">
        <v>337</v>
      </c>
      <c r="L61" s="16" t="s">
        <v>213</v>
      </c>
      <c r="M61" s="16" t="s">
        <v>106</v>
      </c>
      <c r="N61" s="16" t="s">
        <v>224</v>
      </c>
      <c r="O61" s="16" t="s">
        <v>116</v>
      </c>
      <c r="P61" s="16" t="s">
        <v>246</v>
      </c>
    </row>
    <row r="62" spans="1:16" x14ac:dyDescent="0.35">
      <c r="A62" s="19" t="s">
        <v>124</v>
      </c>
      <c r="B62" s="19" t="s">
        <v>338</v>
      </c>
      <c r="C62" s="20">
        <f t="shared" si="1"/>
        <v>8.7409420289855072E-2</v>
      </c>
      <c r="D62" s="21">
        <v>2208</v>
      </c>
      <c r="E62" s="21">
        <v>193</v>
      </c>
      <c r="F62" s="21">
        <v>95091</v>
      </c>
      <c r="G62" s="19" t="s">
        <v>339</v>
      </c>
      <c r="H62" s="19" t="s">
        <v>119</v>
      </c>
      <c r="I62" s="19" t="s">
        <v>192</v>
      </c>
      <c r="J62" s="19" t="s">
        <v>79</v>
      </c>
      <c r="K62" s="19" t="s">
        <v>197</v>
      </c>
      <c r="L62" s="19" t="s">
        <v>255</v>
      </c>
      <c r="M62" s="19" t="s">
        <v>60</v>
      </c>
      <c r="N62" s="19" t="s">
        <v>131</v>
      </c>
      <c r="O62" s="19" t="s">
        <v>225</v>
      </c>
      <c r="P62" s="19" t="s">
        <v>216</v>
      </c>
    </row>
    <row r="63" spans="1:16" x14ac:dyDescent="0.35">
      <c r="A63" s="16" t="s">
        <v>340</v>
      </c>
      <c r="B63" s="16" t="s">
        <v>341</v>
      </c>
      <c r="C63" s="17">
        <f t="shared" si="1"/>
        <v>8.7100330760749731E-2</v>
      </c>
      <c r="D63" s="18">
        <v>907</v>
      </c>
      <c r="E63" s="18">
        <v>79</v>
      </c>
      <c r="F63" s="18">
        <v>76976</v>
      </c>
      <c r="G63" s="16" t="s">
        <v>210</v>
      </c>
      <c r="H63" s="16" t="s">
        <v>231</v>
      </c>
      <c r="I63" s="16" t="s">
        <v>342</v>
      </c>
      <c r="J63" s="16" t="s">
        <v>343</v>
      </c>
      <c r="K63" s="16" t="s">
        <v>271</v>
      </c>
      <c r="L63" s="16" t="s">
        <v>91</v>
      </c>
      <c r="M63" s="16" t="s">
        <v>60</v>
      </c>
      <c r="N63" s="16" t="s">
        <v>62</v>
      </c>
      <c r="O63" s="16" t="s">
        <v>117</v>
      </c>
      <c r="P63" s="16" t="s">
        <v>63</v>
      </c>
    </row>
    <row r="64" spans="1:16" x14ac:dyDescent="0.35">
      <c r="A64" s="19" t="s">
        <v>75</v>
      </c>
      <c r="B64" s="19" t="s">
        <v>344</v>
      </c>
      <c r="C64" s="20">
        <f t="shared" si="1"/>
        <v>8.7943848059455001E-2</v>
      </c>
      <c r="D64" s="21">
        <v>2422</v>
      </c>
      <c r="E64" s="21">
        <v>213</v>
      </c>
      <c r="F64" s="21">
        <v>56831</v>
      </c>
      <c r="G64" s="19" t="s">
        <v>262</v>
      </c>
      <c r="H64" s="19" t="s">
        <v>56</v>
      </c>
      <c r="I64" s="19" t="s">
        <v>113</v>
      </c>
      <c r="J64" s="19" t="s">
        <v>121</v>
      </c>
      <c r="K64" s="19" t="s">
        <v>345</v>
      </c>
      <c r="L64" s="19" t="s">
        <v>97</v>
      </c>
      <c r="M64" s="19" t="s">
        <v>256</v>
      </c>
      <c r="N64" s="19" t="s">
        <v>70</v>
      </c>
      <c r="O64" s="19" t="s">
        <v>215</v>
      </c>
      <c r="P64" s="19" t="s">
        <v>185</v>
      </c>
    </row>
    <row r="65" spans="1:16" x14ac:dyDescent="0.35">
      <c r="A65" s="16" t="s">
        <v>103</v>
      </c>
      <c r="B65" s="16" t="s">
        <v>346</v>
      </c>
      <c r="C65" s="17">
        <f t="shared" si="1"/>
        <v>8.7873462214411252E-2</v>
      </c>
      <c r="D65" s="18">
        <v>1138</v>
      </c>
      <c r="E65" s="18">
        <v>100</v>
      </c>
      <c r="F65" s="18">
        <v>99497</v>
      </c>
      <c r="G65" s="16" t="s">
        <v>95</v>
      </c>
      <c r="H65" s="16" t="s">
        <v>231</v>
      </c>
      <c r="I65" s="16" t="s">
        <v>347</v>
      </c>
      <c r="J65" s="16" t="s">
        <v>348</v>
      </c>
      <c r="K65" s="16" t="s">
        <v>220</v>
      </c>
      <c r="L65" s="16" t="s">
        <v>271</v>
      </c>
      <c r="M65" s="16" t="s">
        <v>79</v>
      </c>
      <c r="N65" s="16" t="s">
        <v>60</v>
      </c>
      <c r="O65" s="16" t="s">
        <v>62</v>
      </c>
      <c r="P65" s="16" t="s">
        <v>178</v>
      </c>
    </row>
    <row r="66" spans="1:16" x14ac:dyDescent="0.35">
      <c r="A66" s="19" t="s">
        <v>287</v>
      </c>
      <c r="B66" s="19" t="s">
        <v>349</v>
      </c>
      <c r="C66" s="20">
        <f t="shared" si="1"/>
        <v>8.8628762541806017E-2</v>
      </c>
      <c r="D66" s="21">
        <v>598</v>
      </c>
      <c r="E66" s="21">
        <v>53</v>
      </c>
      <c r="F66" s="21">
        <v>60992</v>
      </c>
      <c r="G66" s="19" t="s">
        <v>328</v>
      </c>
      <c r="H66" s="19" t="s">
        <v>89</v>
      </c>
      <c r="I66" s="19" t="s">
        <v>293</v>
      </c>
      <c r="J66" s="19" t="s">
        <v>60</v>
      </c>
      <c r="K66" s="19" t="s">
        <v>215</v>
      </c>
      <c r="L66" s="19" t="s">
        <v>350</v>
      </c>
      <c r="M66" s="19" t="s">
        <v>116</v>
      </c>
      <c r="N66" s="19" t="s">
        <v>99</v>
      </c>
      <c r="O66" s="19" t="s">
        <v>62</v>
      </c>
      <c r="P66" s="19" t="s">
        <v>81</v>
      </c>
    </row>
    <row r="67" spans="1:16" x14ac:dyDescent="0.35">
      <c r="A67" s="16" t="s">
        <v>75</v>
      </c>
      <c r="B67" s="16" t="s">
        <v>351</v>
      </c>
      <c r="C67" s="17">
        <f t="shared" si="1"/>
        <v>9.0106007067137811E-2</v>
      </c>
      <c r="D67" s="18">
        <v>566</v>
      </c>
      <c r="E67" s="18">
        <v>51</v>
      </c>
      <c r="F67" s="18">
        <v>94512</v>
      </c>
      <c r="G67" s="16" t="s">
        <v>326</v>
      </c>
      <c r="H67" s="16" t="s">
        <v>311</v>
      </c>
      <c r="I67" s="16" t="s">
        <v>175</v>
      </c>
      <c r="J67" s="16" t="s">
        <v>129</v>
      </c>
      <c r="K67" s="16" t="s">
        <v>71</v>
      </c>
      <c r="L67" s="16" t="s">
        <v>163</v>
      </c>
      <c r="M67" s="16" t="s">
        <v>100</v>
      </c>
      <c r="N67" s="16" t="s">
        <v>62</v>
      </c>
      <c r="O67" s="16" t="s">
        <v>81</v>
      </c>
      <c r="P67" s="16" t="s">
        <v>178</v>
      </c>
    </row>
    <row r="68" spans="1:16" x14ac:dyDescent="0.35">
      <c r="A68" s="19" t="s">
        <v>138</v>
      </c>
      <c r="B68" s="19" t="s">
        <v>352</v>
      </c>
      <c r="C68" s="20">
        <f t="shared" si="1"/>
        <v>9.0529247910863503E-2</v>
      </c>
      <c r="D68" s="21">
        <v>1436</v>
      </c>
      <c r="E68" s="21">
        <v>130</v>
      </c>
      <c r="F68" s="21">
        <v>64783</v>
      </c>
      <c r="G68" s="19" t="s">
        <v>77</v>
      </c>
      <c r="H68" s="19" t="s">
        <v>195</v>
      </c>
      <c r="I68" s="19" t="s">
        <v>353</v>
      </c>
      <c r="J68" s="19" t="s">
        <v>89</v>
      </c>
      <c r="K68" s="19" t="s">
        <v>213</v>
      </c>
      <c r="L68" s="19" t="s">
        <v>70</v>
      </c>
      <c r="M68" s="19" t="s">
        <v>71</v>
      </c>
      <c r="N68" s="19" t="s">
        <v>163</v>
      </c>
      <c r="O68" s="19" t="s">
        <v>62</v>
      </c>
      <c r="P68" s="19" t="s">
        <v>142</v>
      </c>
    </row>
    <row r="69" spans="1:16" x14ac:dyDescent="0.35">
      <c r="A69" s="16" t="s">
        <v>226</v>
      </c>
      <c r="B69" s="16" t="s">
        <v>354</v>
      </c>
      <c r="C69" s="17">
        <f t="shared" ref="C69:C100" si="2">E69/D69</f>
        <v>9.1185410334346503E-2</v>
      </c>
      <c r="D69" s="18">
        <v>987</v>
      </c>
      <c r="E69" s="18">
        <v>90</v>
      </c>
      <c r="F69" s="18">
        <v>60011</v>
      </c>
      <c r="G69" s="16" t="s">
        <v>248</v>
      </c>
      <c r="H69" s="16" t="s">
        <v>202</v>
      </c>
      <c r="I69" s="16" t="s">
        <v>97</v>
      </c>
      <c r="J69" s="16" t="s">
        <v>355</v>
      </c>
      <c r="K69" s="16" t="s">
        <v>98</v>
      </c>
      <c r="L69" s="16" t="s">
        <v>255</v>
      </c>
      <c r="M69" s="16" t="s">
        <v>59</v>
      </c>
      <c r="N69" s="16" t="s">
        <v>60</v>
      </c>
      <c r="O69" s="16" t="s">
        <v>61</v>
      </c>
      <c r="P69" s="16" t="s">
        <v>178</v>
      </c>
    </row>
    <row r="70" spans="1:16" x14ac:dyDescent="0.35">
      <c r="A70" s="19" t="s">
        <v>138</v>
      </c>
      <c r="B70" s="19" t="s">
        <v>356</v>
      </c>
      <c r="C70" s="20">
        <f t="shared" si="2"/>
        <v>9.3352192362093356E-2</v>
      </c>
      <c r="D70" s="21">
        <v>2828</v>
      </c>
      <c r="E70" s="21">
        <v>264</v>
      </c>
      <c r="F70" s="21">
        <v>75888</v>
      </c>
      <c r="G70" s="19" t="s">
        <v>315</v>
      </c>
      <c r="H70" s="19" t="s">
        <v>195</v>
      </c>
      <c r="I70" s="19" t="s">
        <v>307</v>
      </c>
      <c r="J70" s="19" t="s">
        <v>89</v>
      </c>
      <c r="K70" s="19" t="s">
        <v>106</v>
      </c>
      <c r="L70" s="19" t="s">
        <v>60</v>
      </c>
      <c r="M70" s="19" t="s">
        <v>185</v>
      </c>
      <c r="N70" s="19" t="s">
        <v>99</v>
      </c>
      <c r="O70" s="19" t="s">
        <v>117</v>
      </c>
      <c r="P70" s="19" t="s">
        <v>225</v>
      </c>
    </row>
    <row r="71" spans="1:16" x14ac:dyDescent="0.35">
      <c r="A71" s="16" t="s">
        <v>272</v>
      </c>
      <c r="B71" s="16" t="s">
        <v>357</v>
      </c>
      <c r="C71" s="17">
        <f t="shared" si="2"/>
        <v>9.3247588424437297E-2</v>
      </c>
      <c r="D71" s="18">
        <v>933</v>
      </c>
      <c r="E71" s="18">
        <v>87</v>
      </c>
      <c r="F71" s="18">
        <v>60742</v>
      </c>
      <c r="G71" s="16" t="s">
        <v>230</v>
      </c>
      <c r="H71" s="16" t="s">
        <v>269</v>
      </c>
      <c r="I71" s="16" t="s">
        <v>358</v>
      </c>
      <c r="J71" s="16" t="s">
        <v>79</v>
      </c>
      <c r="K71" s="16" t="s">
        <v>135</v>
      </c>
      <c r="L71" s="16" t="s">
        <v>256</v>
      </c>
      <c r="M71" s="16" t="s">
        <v>62</v>
      </c>
      <c r="N71" s="16" t="s">
        <v>170</v>
      </c>
      <c r="O71" s="16" t="s">
        <v>144</v>
      </c>
      <c r="P71" s="16" t="s">
        <v>73</v>
      </c>
    </row>
    <row r="72" spans="1:16" x14ac:dyDescent="0.35">
      <c r="A72" s="19" t="s">
        <v>138</v>
      </c>
      <c r="B72" s="19" t="s">
        <v>359</v>
      </c>
      <c r="C72" s="20">
        <f t="shared" si="2"/>
        <v>9.2941176470588235E-2</v>
      </c>
      <c r="D72" s="21">
        <v>850</v>
      </c>
      <c r="E72" s="21">
        <v>79</v>
      </c>
      <c r="F72" s="21">
        <v>56916</v>
      </c>
      <c r="G72" s="19" t="s">
        <v>228</v>
      </c>
      <c r="H72" s="19" t="s">
        <v>360</v>
      </c>
      <c r="I72" s="19" t="s">
        <v>361</v>
      </c>
      <c r="J72" s="19" t="s">
        <v>155</v>
      </c>
      <c r="K72" s="19" t="s">
        <v>80</v>
      </c>
      <c r="L72" s="19" t="s">
        <v>59</v>
      </c>
      <c r="M72" s="19" t="s">
        <v>362</v>
      </c>
      <c r="N72" s="19" t="s">
        <v>81</v>
      </c>
      <c r="O72" s="19" t="s">
        <v>82</v>
      </c>
      <c r="P72" s="19" t="s">
        <v>363</v>
      </c>
    </row>
    <row r="73" spans="1:16" x14ac:dyDescent="0.35">
      <c r="A73" s="16" t="s">
        <v>364</v>
      </c>
      <c r="B73" s="16" t="s">
        <v>365</v>
      </c>
      <c r="C73" s="17">
        <f t="shared" si="2"/>
        <v>9.2993630573248401E-2</v>
      </c>
      <c r="D73" s="18">
        <v>785</v>
      </c>
      <c r="E73" s="18">
        <v>73</v>
      </c>
      <c r="F73" s="18">
        <v>64552</v>
      </c>
      <c r="G73" s="16" t="s">
        <v>154</v>
      </c>
      <c r="H73" s="16" t="s">
        <v>196</v>
      </c>
      <c r="I73" s="16" t="s">
        <v>232</v>
      </c>
      <c r="J73" s="16" t="s">
        <v>68</v>
      </c>
      <c r="K73" s="16" t="s">
        <v>97</v>
      </c>
      <c r="L73" s="16" t="s">
        <v>366</v>
      </c>
      <c r="M73" s="16" t="s">
        <v>331</v>
      </c>
      <c r="N73" s="16" t="s">
        <v>82</v>
      </c>
      <c r="O73" s="16" t="s">
        <v>225</v>
      </c>
      <c r="P73" s="16" t="s">
        <v>107</v>
      </c>
    </row>
    <row r="74" spans="1:16" x14ac:dyDescent="0.35">
      <c r="A74" s="19" t="s">
        <v>272</v>
      </c>
      <c r="B74" s="19" t="s">
        <v>367</v>
      </c>
      <c r="C74" s="20">
        <f t="shared" si="2"/>
        <v>9.3272171253822631E-2</v>
      </c>
      <c r="D74" s="21">
        <v>654</v>
      </c>
      <c r="E74" s="21">
        <v>61</v>
      </c>
      <c r="F74" s="21">
        <v>59559</v>
      </c>
      <c r="G74" s="19" t="s">
        <v>95</v>
      </c>
      <c r="H74" s="19" t="s">
        <v>252</v>
      </c>
      <c r="I74" s="19" t="s">
        <v>368</v>
      </c>
      <c r="J74" s="19" t="s">
        <v>159</v>
      </c>
      <c r="K74" s="19" t="s">
        <v>155</v>
      </c>
      <c r="L74" s="19" t="s">
        <v>369</v>
      </c>
      <c r="M74" s="19" t="s">
        <v>293</v>
      </c>
      <c r="N74" s="19" t="s">
        <v>59</v>
      </c>
      <c r="O74" s="19" t="s">
        <v>60</v>
      </c>
      <c r="P74" s="19" t="s">
        <v>370</v>
      </c>
    </row>
    <row r="75" spans="1:16" x14ac:dyDescent="0.35">
      <c r="A75" s="16" t="s">
        <v>371</v>
      </c>
      <c r="B75" s="16" t="s">
        <v>372</v>
      </c>
      <c r="C75" s="17">
        <f t="shared" si="2"/>
        <v>9.4431903686982691E-2</v>
      </c>
      <c r="D75" s="18">
        <v>2658</v>
      </c>
      <c r="E75" s="18">
        <v>251</v>
      </c>
      <c r="F75" s="18">
        <v>59413</v>
      </c>
      <c r="G75" s="16" t="s">
        <v>88</v>
      </c>
      <c r="H75" s="16" t="s">
        <v>56</v>
      </c>
      <c r="I75" s="16" t="s">
        <v>373</v>
      </c>
      <c r="J75" s="16" t="s">
        <v>159</v>
      </c>
      <c r="K75" s="16" t="s">
        <v>114</v>
      </c>
      <c r="L75" s="16" t="s">
        <v>155</v>
      </c>
      <c r="M75" s="16" t="s">
        <v>122</v>
      </c>
      <c r="N75" s="16" t="s">
        <v>106</v>
      </c>
      <c r="O75" s="16" t="s">
        <v>116</v>
      </c>
      <c r="P75" s="16" t="s">
        <v>82</v>
      </c>
    </row>
    <row r="76" spans="1:16" x14ac:dyDescent="0.35">
      <c r="A76" s="19" t="s">
        <v>54</v>
      </c>
      <c r="B76" s="19" t="s">
        <v>374</v>
      </c>
      <c r="C76" s="20">
        <f t="shared" si="2"/>
        <v>9.5085470085470081E-2</v>
      </c>
      <c r="D76" s="21">
        <v>936</v>
      </c>
      <c r="E76" s="21">
        <v>89</v>
      </c>
      <c r="F76" s="21">
        <v>99314</v>
      </c>
      <c r="G76" s="19" t="s">
        <v>375</v>
      </c>
      <c r="H76" s="19" t="s">
        <v>195</v>
      </c>
      <c r="I76" s="19" t="s">
        <v>203</v>
      </c>
      <c r="J76" s="19" t="s">
        <v>58</v>
      </c>
      <c r="K76" s="19" t="s">
        <v>60</v>
      </c>
      <c r="L76" s="19" t="s">
        <v>163</v>
      </c>
      <c r="M76" s="19" t="s">
        <v>62</v>
      </c>
      <c r="N76" s="19" t="s">
        <v>101</v>
      </c>
      <c r="O76" s="19" t="s">
        <v>61</v>
      </c>
      <c r="P76" s="19" t="s">
        <v>170</v>
      </c>
    </row>
    <row r="77" spans="1:16" x14ac:dyDescent="0.35">
      <c r="A77" s="16" t="s">
        <v>164</v>
      </c>
      <c r="B77" s="16" t="s">
        <v>376</v>
      </c>
      <c r="C77" s="17">
        <f t="shared" si="2"/>
        <v>9.7172236503856035E-2</v>
      </c>
      <c r="D77" s="18">
        <v>1945</v>
      </c>
      <c r="E77" s="18">
        <v>189</v>
      </c>
      <c r="F77" s="18">
        <v>76306</v>
      </c>
      <c r="G77" s="16" t="s">
        <v>377</v>
      </c>
      <c r="H77" s="16" t="s">
        <v>140</v>
      </c>
      <c r="I77" s="16" t="s">
        <v>378</v>
      </c>
      <c r="J77" s="16" t="s">
        <v>337</v>
      </c>
      <c r="K77" s="16" t="s">
        <v>379</v>
      </c>
      <c r="L77" s="16" t="s">
        <v>106</v>
      </c>
      <c r="M77" s="16" t="s">
        <v>59</v>
      </c>
      <c r="N77" s="16" t="s">
        <v>60</v>
      </c>
      <c r="O77" s="16" t="s">
        <v>185</v>
      </c>
      <c r="P77" s="16" t="s">
        <v>116</v>
      </c>
    </row>
    <row r="78" spans="1:16" x14ac:dyDescent="0.35">
      <c r="A78" s="19" t="s">
        <v>124</v>
      </c>
      <c r="B78" s="19" t="s">
        <v>380</v>
      </c>
      <c r="C78" s="20">
        <f t="shared" si="2"/>
        <v>9.8379629629629636E-2</v>
      </c>
      <c r="D78" s="21">
        <v>864</v>
      </c>
      <c r="E78" s="21">
        <v>85</v>
      </c>
      <c r="F78" s="21">
        <v>74902</v>
      </c>
      <c r="G78" s="19" t="s">
        <v>259</v>
      </c>
      <c r="H78" s="19" t="s">
        <v>188</v>
      </c>
      <c r="I78" s="19" t="s">
        <v>337</v>
      </c>
      <c r="J78" s="19" t="s">
        <v>174</v>
      </c>
      <c r="K78" s="19" t="s">
        <v>155</v>
      </c>
      <c r="L78" s="19" t="s">
        <v>147</v>
      </c>
      <c r="M78" s="19" t="s">
        <v>203</v>
      </c>
      <c r="N78" s="19" t="s">
        <v>59</v>
      </c>
      <c r="O78" s="19" t="s">
        <v>224</v>
      </c>
      <c r="P78" s="19" t="s">
        <v>163</v>
      </c>
    </row>
    <row r="79" spans="1:16" x14ac:dyDescent="0.35">
      <c r="A79" s="16" t="s">
        <v>75</v>
      </c>
      <c r="B79" s="16" t="s">
        <v>381</v>
      </c>
      <c r="C79" s="17">
        <f t="shared" si="2"/>
        <v>0.10095344924284913</v>
      </c>
      <c r="D79" s="18">
        <v>3566</v>
      </c>
      <c r="E79" s="18">
        <v>360</v>
      </c>
      <c r="F79" s="18">
        <v>78243</v>
      </c>
      <c r="G79" s="16" t="s">
        <v>382</v>
      </c>
      <c r="H79" s="16" t="s">
        <v>195</v>
      </c>
      <c r="I79" s="16" t="s">
        <v>220</v>
      </c>
      <c r="J79" s="16" t="s">
        <v>369</v>
      </c>
      <c r="K79" s="16" t="s">
        <v>183</v>
      </c>
      <c r="L79" s="16" t="s">
        <v>175</v>
      </c>
      <c r="M79" s="16" t="s">
        <v>185</v>
      </c>
      <c r="N79" s="16" t="s">
        <v>383</v>
      </c>
      <c r="O79" s="16" t="s">
        <v>80</v>
      </c>
      <c r="P79" s="16" t="s">
        <v>101</v>
      </c>
    </row>
    <row r="80" spans="1:16" x14ac:dyDescent="0.35">
      <c r="A80" s="19" t="s">
        <v>272</v>
      </c>
      <c r="B80" s="19" t="s">
        <v>384</v>
      </c>
      <c r="C80" s="20">
        <f t="shared" si="2"/>
        <v>0.10108303249097472</v>
      </c>
      <c r="D80" s="21">
        <v>554</v>
      </c>
      <c r="E80" s="21">
        <v>56</v>
      </c>
      <c r="F80" s="21">
        <v>56491</v>
      </c>
      <c r="G80" s="19" t="s">
        <v>223</v>
      </c>
      <c r="H80" s="19" t="s">
        <v>296</v>
      </c>
      <c r="I80" s="19" t="s">
        <v>347</v>
      </c>
      <c r="J80" s="19" t="s">
        <v>385</v>
      </c>
      <c r="K80" s="19" t="s">
        <v>135</v>
      </c>
      <c r="L80" s="19" t="s">
        <v>386</v>
      </c>
      <c r="M80" s="19" t="s">
        <v>387</v>
      </c>
      <c r="N80" s="19" t="s">
        <v>255</v>
      </c>
      <c r="O80" s="19" t="s">
        <v>256</v>
      </c>
      <c r="P80" s="19" t="s">
        <v>82</v>
      </c>
    </row>
    <row r="81" spans="1:16" x14ac:dyDescent="0.35">
      <c r="A81" s="16" t="s">
        <v>156</v>
      </c>
      <c r="B81" s="16" t="s">
        <v>388</v>
      </c>
      <c r="C81" s="17">
        <f t="shared" si="2"/>
        <v>0.10277324632952692</v>
      </c>
      <c r="D81" s="18">
        <v>1839</v>
      </c>
      <c r="E81" s="18">
        <v>189</v>
      </c>
      <c r="F81" s="18">
        <v>59602</v>
      </c>
      <c r="G81" s="16" t="s">
        <v>389</v>
      </c>
      <c r="H81" s="16" t="s">
        <v>166</v>
      </c>
      <c r="I81" s="16" t="s">
        <v>208</v>
      </c>
      <c r="J81" s="16" t="s">
        <v>147</v>
      </c>
      <c r="K81" s="16" t="s">
        <v>271</v>
      </c>
      <c r="L81" s="16" t="s">
        <v>116</v>
      </c>
      <c r="M81" s="16" t="s">
        <v>215</v>
      </c>
      <c r="N81" s="16" t="s">
        <v>129</v>
      </c>
      <c r="O81" s="16" t="s">
        <v>71</v>
      </c>
      <c r="P81" s="16" t="s">
        <v>163</v>
      </c>
    </row>
    <row r="82" spans="1:16" x14ac:dyDescent="0.35">
      <c r="A82" s="19" t="s">
        <v>272</v>
      </c>
      <c r="B82" s="19" t="s">
        <v>390</v>
      </c>
      <c r="C82" s="20">
        <f t="shared" si="2"/>
        <v>0.104149377593361</v>
      </c>
      <c r="D82" s="21">
        <v>2410</v>
      </c>
      <c r="E82" s="21">
        <v>251</v>
      </c>
      <c r="F82" s="21">
        <v>55944</v>
      </c>
      <c r="G82" s="19" t="s">
        <v>88</v>
      </c>
      <c r="H82" s="19" t="s">
        <v>269</v>
      </c>
      <c r="I82" s="19" t="s">
        <v>391</v>
      </c>
      <c r="J82" s="19" t="s">
        <v>392</v>
      </c>
      <c r="K82" s="19" t="s">
        <v>393</v>
      </c>
      <c r="L82" s="19" t="s">
        <v>267</v>
      </c>
      <c r="M82" s="19" t="s">
        <v>79</v>
      </c>
      <c r="N82" s="19" t="s">
        <v>255</v>
      </c>
      <c r="O82" s="19" t="s">
        <v>394</v>
      </c>
      <c r="P82" s="19" t="s">
        <v>215</v>
      </c>
    </row>
    <row r="83" spans="1:16" x14ac:dyDescent="0.35">
      <c r="A83" s="16" t="s">
        <v>132</v>
      </c>
      <c r="B83" s="16" t="s">
        <v>395</v>
      </c>
      <c r="C83" s="17">
        <f t="shared" si="2"/>
        <v>0.10449574726609964</v>
      </c>
      <c r="D83" s="18">
        <v>823</v>
      </c>
      <c r="E83" s="18">
        <v>86</v>
      </c>
      <c r="F83" s="18">
        <v>52571</v>
      </c>
      <c r="G83" s="16" t="s">
        <v>396</v>
      </c>
      <c r="H83" s="16" t="s">
        <v>114</v>
      </c>
      <c r="I83" s="16" t="s">
        <v>122</v>
      </c>
      <c r="J83" s="16" t="s">
        <v>121</v>
      </c>
      <c r="K83" s="16" t="s">
        <v>355</v>
      </c>
      <c r="L83" s="16" t="s">
        <v>203</v>
      </c>
      <c r="M83" s="16" t="s">
        <v>192</v>
      </c>
      <c r="N83" s="16" t="s">
        <v>379</v>
      </c>
      <c r="O83" s="16" t="s">
        <v>82</v>
      </c>
      <c r="P83" s="16" t="s">
        <v>107</v>
      </c>
    </row>
    <row r="84" spans="1:16" x14ac:dyDescent="0.35">
      <c r="A84" s="19" t="s">
        <v>156</v>
      </c>
      <c r="B84" s="19" t="s">
        <v>397</v>
      </c>
      <c r="C84" s="20">
        <f t="shared" si="2"/>
        <v>0.10423452768729642</v>
      </c>
      <c r="D84" s="21">
        <v>614</v>
      </c>
      <c r="E84" s="21">
        <v>64</v>
      </c>
      <c r="F84" s="21">
        <v>46631</v>
      </c>
      <c r="G84" s="19" t="s">
        <v>210</v>
      </c>
      <c r="H84" s="19" t="s">
        <v>398</v>
      </c>
      <c r="I84" s="19" t="s">
        <v>358</v>
      </c>
      <c r="J84" s="19" t="s">
        <v>201</v>
      </c>
      <c r="K84" s="19" t="s">
        <v>399</v>
      </c>
      <c r="L84" s="19" t="s">
        <v>97</v>
      </c>
      <c r="M84" s="19" t="s">
        <v>122</v>
      </c>
      <c r="N84" s="19" t="s">
        <v>82</v>
      </c>
      <c r="O84" s="19" t="s">
        <v>221</v>
      </c>
      <c r="P84" s="19" t="s">
        <v>143</v>
      </c>
    </row>
    <row r="85" spans="1:16" x14ac:dyDescent="0.35">
      <c r="A85" s="16" t="s">
        <v>217</v>
      </c>
      <c r="B85" s="16" t="s">
        <v>400</v>
      </c>
      <c r="C85" s="17">
        <f t="shared" si="2"/>
        <v>0.10503005378044923</v>
      </c>
      <c r="D85" s="18">
        <v>3161</v>
      </c>
      <c r="E85" s="18">
        <v>332</v>
      </c>
      <c r="F85" s="18">
        <v>53270</v>
      </c>
      <c r="G85" s="16" t="s">
        <v>292</v>
      </c>
      <c r="H85" s="16" t="s">
        <v>299</v>
      </c>
      <c r="I85" s="16" t="s">
        <v>401</v>
      </c>
      <c r="J85" s="16" t="s">
        <v>220</v>
      </c>
      <c r="K85" s="16" t="s">
        <v>213</v>
      </c>
      <c r="L85" s="16" t="s">
        <v>155</v>
      </c>
      <c r="M85" s="16" t="s">
        <v>70</v>
      </c>
      <c r="N85" s="16" t="s">
        <v>106</v>
      </c>
      <c r="O85" s="16" t="s">
        <v>379</v>
      </c>
      <c r="P85" s="16" t="s">
        <v>323</v>
      </c>
    </row>
    <row r="86" spans="1:16" x14ac:dyDescent="0.35">
      <c r="A86" s="19" t="s">
        <v>164</v>
      </c>
      <c r="B86" s="19" t="s">
        <v>402</v>
      </c>
      <c r="C86" s="20">
        <f t="shared" si="2"/>
        <v>0.10541727672035139</v>
      </c>
      <c r="D86" s="21">
        <v>1366</v>
      </c>
      <c r="E86" s="21">
        <v>144</v>
      </c>
      <c r="F86" s="21">
        <v>54038</v>
      </c>
      <c r="G86" s="19" t="s">
        <v>326</v>
      </c>
      <c r="H86" s="19" t="s">
        <v>126</v>
      </c>
      <c r="I86" s="19" t="s">
        <v>403</v>
      </c>
      <c r="J86" s="19" t="s">
        <v>174</v>
      </c>
      <c r="K86" s="19" t="s">
        <v>147</v>
      </c>
      <c r="L86" s="19" t="s">
        <v>163</v>
      </c>
      <c r="M86" s="19" t="s">
        <v>62</v>
      </c>
      <c r="N86" s="19" t="s">
        <v>101</v>
      </c>
      <c r="O86" s="19" t="s">
        <v>61</v>
      </c>
      <c r="P86" s="19" t="s">
        <v>313</v>
      </c>
    </row>
    <row r="87" spans="1:16" x14ac:dyDescent="0.35">
      <c r="A87" s="16" t="s">
        <v>186</v>
      </c>
      <c r="B87" s="16" t="s">
        <v>404</v>
      </c>
      <c r="C87" s="17">
        <f t="shared" si="2"/>
        <v>0.10460992907801418</v>
      </c>
      <c r="D87" s="18">
        <v>564</v>
      </c>
      <c r="E87" s="18">
        <v>59</v>
      </c>
      <c r="F87" s="18">
        <v>64375</v>
      </c>
      <c r="G87" s="16" t="s">
        <v>405</v>
      </c>
      <c r="H87" s="16" t="s">
        <v>277</v>
      </c>
      <c r="I87" s="16" t="s">
        <v>119</v>
      </c>
      <c r="J87" s="16" t="s">
        <v>318</v>
      </c>
      <c r="K87" s="16" t="s">
        <v>80</v>
      </c>
      <c r="L87" s="16" t="s">
        <v>59</v>
      </c>
      <c r="M87" s="16" t="s">
        <v>91</v>
      </c>
      <c r="N87" s="16" t="s">
        <v>71</v>
      </c>
      <c r="O87" s="16" t="s">
        <v>61</v>
      </c>
      <c r="P87" s="16" t="s">
        <v>313</v>
      </c>
    </row>
    <row r="88" spans="1:16" x14ac:dyDescent="0.35">
      <c r="A88" s="19" t="s">
        <v>371</v>
      </c>
      <c r="B88" s="19" t="s">
        <v>406</v>
      </c>
      <c r="C88" s="20">
        <f t="shared" si="2"/>
        <v>0.10895456550507278</v>
      </c>
      <c r="D88" s="21">
        <v>2267</v>
      </c>
      <c r="E88" s="21">
        <v>247</v>
      </c>
      <c r="F88" s="21">
        <v>72115</v>
      </c>
      <c r="G88" s="19" t="s">
        <v>407</v>
      </c>
      <c r="H88" s="19" t="s">
        <v>237</v>
      </c>
      <c r="I88" s="19" t="s">
        <v>316</v>
      </c>
      <c r="J88" s="19" t="s">
        <v>369</v>
      </c>
      <c r="K88" s="19" t="s">
        <v>270</v>
      </c>
      <c r="L88" s="19" t="s">
        <v>121</v>
      </c>
      <c r="M88" s="19" t="s">
        <v>271</v>
      </c>
      <c r="N88" s="19" t="s">
        <v>71</v>
      </c>
      <c r="O88" s="19" t="s">
        <v>62</v>
      </c>
      <c r="P88" s="19" t="s">
        <v>82</v>
      </c>
    </row>
    <row r="89" spans="1:16" x14ac:dyDescent="0.35">
      <c r="A89" s="16" t="s">
        <v>86</v>
      </c>
      <c r="B89" s="16" t="s">
        <v>408</v>
      </c>
      <c r="C89" s="17">
        <f t="shared" si="2"/>
        <v>0.10986042323277803</v>
      </c>
      <c r="D89" s="18">
        <v>2221</v>
      </c>
      <c r="E89" s="18">
        <v>244</v>
      </c>
      <c r="F89" s="18">
        <v>77927</v>
      </c>
      <c r="G89" s="16" t="s">
        <v>409</v>
      </c>
      <c r="H89" s="16" t="s">
        <v>277</v>
      </c>
      <c r="I89" s="16" t="s">
        <v>122</v>
      </c>
      <c r="J89" s="16" t="s">
        <v>79</v>
      </c>
      <c r="K89" s="16" t="s">
        <v>255</v>
      </c>
      <c r="L89" s="16" t="s">
        <v>80</v>
      </c>
      <c r="M89" s="16" t="s">
        <v>178</v>
      </c>
      <c r="N89" s="16" t="s">
        <v>130</v>
      </c>
      <c r="O89" s="16" t="s">
        <v>109</v>
      </c>
      <c r="P89" s="16" t="s">
        <v>74</v>
      </c>
    </row>
    <row r="90" spans="1:16" x14ac:dyDescent="0.35">
      <c r="A90" s="19" t="s">
        <v>272</v>
      </c>
      <c r="B90" s="19" t="s">
        <v>410</v>
      </c>
      <c r="C90" s="20">
        <f t="shared" si="2"/>
        <v>0.11044003451251079</v>
      </c>
      <c r="D90" s="21">
        <v>1159</v>
      </c>
      <c r="E90" s="21">
        <v>128</v>
      </c>
      <c r="F90" s="21">
        <v>81276</v>
      </c>
      <c r="G90" s="19" t="s">
        <v>411</v>
      </c>
      <c r="H90" s="19" t="s">
        <v>321</v>
      </c>
      <c r="I90" s="19" t="s">
        <v>412</v>
      </c>
      <c r="J90" s="19" t="s">
        <v>183</v>
      </c>
      <c r="K90" s="19" t="s">
        <v>97</v>
      </c>
      <c r="L90" s="19" t="s">
        <v>413</v>
      </c>
      <c r="M90" s="19" t="s">
        <v>386</v>
      </c>
      <c r="N90" s="19" t="s">
        <v>175</v>
      </c>
      <c r="O90" s="19" t="s">
        <v>116</v>
      </c>
      <c r="P90" s="19" t="s">
        <v>129</v>
      </c>
    </row>
    <row r="91" spans="1:16" x14ac:dyDescent="0.35">
      <c r="A91" s="16" t="s">
        <v>75</v>
      </c>
      <c r="B91" s="16" t="s">
        <v>414</v>
      </c>
      <c r="C91" s="17">
        <f t="shared" si="2"/>
        <v>0.11015736766809728</v>
      </c>
      <c r="D91" s="18">
        <v>699</v>
      </c>
      <c r="E91" s="18">
        <v>77</v>
      </c>
      <c r="F91" s="18">
        <v>58438</v>
      </c>
      <c r="G91" s="16" t="s">
        <v>415</v>
      </c>
      <c r="H91" s="16" t="s">
        <v>105</v>
      </c>
      <c r="I91" s="16" t="s">
        <v>69</v>
      </c>
      <c r="J91" s="16" t="s">
        <v>387</v>
      </c>
      <c r="K91" s="16" t="s">
        <v>60</v>
      </c>
      <c r="L91" s="16" t="s">
        <v>246</v>
      </c>
      <c r="M91" s="16" t="s">
        <v>163</v>
      </c>
      <c r="N91" s="16" t="s">
        <v>216</v>
      </c>
      <c r="O91" s="16" t="s">
        <v>198</v>
      </c>
      <c r="P91" s="16" t="s">
        <v>84</v>
      </c>
    </row>
    <row r="92" spans="1:16" x14ac:dyDescent="0.35">
      <c r="A92" s="19" t="s">
        <v>272</v>
      </c>
      <c r="B92" s="19" t="s">
        <v>416</v>
      </c>
      <c r="C92" s="20">
        <f t="shared" si="2"/>
        <v>0.11051212938005391</v>
      </c>
      <c r="D92" s="21">
        <v>1113</v>
      </c>
      <c r="E92" s="21">
        <v>123</v>
      </c>
      <c r="F92" s="21">
        <v>68403</v>
      </c>
      <c r="G92" s="19" t="s">
        <v>315</v>
      </c>
      <c r="H92" s="19" t="s">
        <v>417</v>
      </c>
      <c r="I92" s="19" t="s">
        <v>201</v>
      </c>
      <c r="J92" s="19" t="s">
        <v>302</v>
      </c>
      <c r="K92" s="19" t="s">
        <v>69</v>
      </c>
      <c r="L92" s="19" t="s">
        <v>202</v>
      </c>
      <c r="M92" s="19" t="s">
        <v>80</v>
      </c>
      <c r="N92" s="19" t="s">
        <v>60</v>
      </c>
      <c r="O92" s="19" t="s">
        <v>101</v>
      </c>
      <c r="P92" s="19" t="s">
        <v>136</v>
      </c>
    </row>
    <row r="93" spans="1:16" x14ac:dyDescent="0.35">
      <c r="A93" s="16" t="s">
        <v>138</v>
      </c>
      <c r="B93" s="16" t="s">
        <v>418</v>
      </c>
      <c r="C93" s="17">
        <f t="shared" si="2"/>
        <v>0.11173668254655696</v>
      </c>
      <c r="D93" s="18">
        <v>2309</v>
      </c>
      <c r="E93" s="18">
        <v>258</v>
      </c>
      <c r="F93" s="18">
        <v>83222</v>
      </c>
      <c r="G93" s="16" t="s">
        <v>315</v>
      </c>
      <c r="H93" s="16" t="s">
        <v>311</v>
      </c>
      <c r="I93" s="16" t="s">
        <v>196</v>
      </c>
      <c r="J93" s="16" t="s">
        <v>113</v>
      </c>
      <c r="K93" s="16" t="s">
        <v>203</v>
      </c>
      <c r="L93" s="16" t="s">
        <v>197</v>
      </c>
      <c r="M93" s="16" t="s">
        <v>387</v>
      </c>
      <c r="N93" s="16" t="s">
        <v>129</v>
      </c>
      <c r="O93" s="16" t="s">
        <v>60</v>
      </c>
      <c r="P93" s="16" t="s">
        <v>224</v>
      </c>
    </row>
    <row r="94" spans="1:16" x14ac:dyDescent="0.35">
      <c r="A94" s="19" t="s">
        <v>149</v>
      </c>
      <c r="B94" s="19" t="s">
        <v>419</v>
      </c>
      <c r="C94" s="20">
        <f t="shared" si="2"/>
        <v>0.11235955056179775</v>
      </c>
      <c r="D94" s="21">
        <v>712</v>
      </c>
      <c r="E94" s="21">
        <v>80</v>
      </c>
      <c r="F94" s="21">
        <v>64508</v>
      </c>
      <c r="G94" s="19" t="s">
        <v>420</v>
      </c>
      <c r="H94" s="19" t="s">
        <v>421</v>
      </c>
      <c r="I94" s="19" t="s">
        <v>113</v>
      </c>
      <c r="J94" s="19" t="s">
        <v>160</v>
      </c>
      <c r="K94" s="19" t="s">
        <v>193</v>
      </c>
      <c r="L94" s="19" t="s">
        <v>90</v>
      </c>
      <c r="M94" s="19" t="s">
        <v>80</v>
      </c>
      <c r="N94" s="19" t="s">
        <v>84</v>
      </c>
      <c r="O94" s="19" t="s">
        <v>123</v>
      </c>
      <c r="P94" s="19" t="s">
        <v>64</v>
      </c>
    </row>
    <row r="95" spans="1:16" x14ac:dyDescent="0.35">
      <c r="A95" s="16" t="s">
        <v>164</v>
      </c>
      <c r="B95" s="16" t="s">
        <v>422</v>
      </c>
      <c r="C95" s="17">
        <f t="shared" si="2"/>
        <v>0.11246200607902736</v>
      </c>
      <c r="D95" s="18">
        <v>658</v>
      </c>
      <c r="E95" s="18">
        <v>74</v>
      </c>
      <c r="F95" s="18">
        <v>71000</v>
      </c>
      <c r="G95" s="16" t="s">
        <v>423</v>
      </c>
      <c r="H95" s="16" t="s">
        <v>424</v>
      </c>
      <c r="I95" s="16" t="s">
        <v>122</v>
      </c>
      <c r="J95" s="16" t="s">
        <v>91</v>
      </c>
      <c r="K95" s="16" t="s">
        <v>175</v>
      </c>
      <c r="L95" s="16" t="s">
        <v>60</v>
      </c>
      <c r="M95" s="16" t="s">
        <v>185</v>
      </c>
      <c r="N95" s="16" t="s">
        <v>362</v>
      </c>
      <c r="O95" s="16" t="s">
        <v>107</v>
      </c>
      <c r="P95" s="16" t="s">
        <v>84</v>
      </c>
    </row>
    <row r="96" spans="1:16" x14ac:dyDescent="0.35">
      <c r="A96" s="19" t="s">
        <v>371</v>
      </c>
      <c r="B96" s="19" t="s">
        <v>425</v>
      </c>
      <c r="C96" s="20">
        <f t="shared" si="2"/>
        <v>0.11442786069651742</v>
      </c>
      <c r="D96" s="21">
        <v>603</v>
      </c>
      <c r="E96" s="21">
        <v>69</v>
      </c>
      <c r="F96" s="21">
        <v>79645</v>
      </c>
      <c r="G96" s="19" t="s">
        <v>426</v>
      </c>
      <c r="H96" s="19" t="s">
        <v>140</v>
      </c>
      <c r="I96" s="19" t="s">
        <v>427</v>
      </c>
      <c r="J96" s="19" t="s">
        <v>69</v>
      </c>
      <c r="K96" s="19" t="s">
        <v>122</v>
      </c>
      <c r="L96" s="19" t="s">
        <v>80</v>
      </c>
      <c r="M96" s="19" t="s">
        <v>428</v>
      </c>
      <c r="N96" s="19" t="s">
        <v>429</v>
      </c>
      <c r="O96" s="19" t="s">
        <v>71</v>
      </c>
      <c r="P96" s="19" t="s">
        <v>116</v>
      </c>
    </row>
    <row r="97" spans="1:16" x14ac:dyDescent="0.35">
      <c r="A97" s="16" t="s">
        <v>186</v>
      </c>
      <c r="B97" s="16" t="s">
        <v>430</v>
      </c>
      <c r="C97" s="17">
        <f t="shared" si="2"/>
        <v>0.11639676113360324</v>
      </c>
      <c r="D97" s="18">
        <v>988</v>
      </c>
      <c r="E97" s="18">
        <v>115</v>
      </c>
      <c r="F97" s="18">
        <v>55170</v>
      </c>
      <c r="G97" s="16" t="s">
        <v>431</v>
      </c>
      <c r="H97" s="16" t="s">
        <v>201</v>
      </c>
      <c r="I97" s="16" t="s">
        <v>289</v>
      </c>
      <c r="J97" s="16" t="s">
        <v>213</v>
      </c>
      <c r="K97" s="16" t="s">
        <v>191</v>
      </c>
      <c r="L97" s="16" t="s">
        <v>106</v>
      </c>
      <c r="M97" s="16" t="s">
        <v>79</v>
      </c>
      <c r="N97" s="16" t="s">
        <v>135</v>
      </c>
      <c r="O97" s="16" t="s">
        <v>129</v>
      </c>
      <c r="P97" s="16" t="s">
        <v>81</v>
      </c>
    </row>
    <row r="98" spans="1:16" x14ac:dyDescent="0.35">
      <c r="A98" s="19" t="s">
        <v>371</v>
      </c>
      <c r="B98" s="19" t="s">
        <v>432</v>
      </c>
      <c r="C98" s="20">
        <f t="shared" si="2"/>
        <v>0.11723886048210373</v>
      </c>
      <c r="D98" s="21">
        <v>2738</v>
      </c>
      <c r="E98" s="21">
        <v>321</v>
      </c>
      <c r="F98" s="21">
        <v>51373</v>
      </c>
      <c r="G98" s="19" t="s">
        <v>433</v>
      </c>
      <c r="H98" s="19" t="s">
        <v>67</v>
      </c>
      <c r="I98" s="19" t="s">
        <v>299</v>
      </c>
      <c r="J98" s="19" t="s">
        <v>69</v>
      </c>
      <c r="K98" s="19" t="s">
        <v>213</v>
      </c>
      <c r="L98" s="19" t="s">
        <v>135</v>
      </c>
      <c r="M98" s="19" t="s">
        <v>60</v>
      </c>
      <c r="N98" s="19" t="s">
        <v>224</v>
      </c>
      <c r="O98" s="19" t="s">
        <v>83</v>
      </c>
      <c r="P98" s="19" t="s">
        <v>62</v>
      </c>
    </row>
    <row r="99" spans="1:16" x14ac:dyDescent="0.35">
      <c r="A99" s="16" t="s">
        <v>103</v>
      </c>
      <c r="B99" s="16" t="s">
        <v>434</v>
      </c>
      <c r="C99" s="17">
        <f t="shared" si="2"/>
        <v>0.11699164345403899</v>
      </c>
      <c r="D99" s="18">
        <v>718</v>
      </c>
      <c r="E99" s="18">
        <v>84</v>
      </c>
      <c r="F99" s="18">
        <v>64627</v>
      </c>
      <c r="G99" s="16" t="s">
        <v>389</v>
      </c>
      <c r="H99" s="16" t="s">
        <v>207</v>
      </c>
      <c r="I99" s="16" t="s">
        <v>208</v>
      </c>
      <c r="J99" s="16" t="s">
        <v>435</v>
      </c>
      <c r="K99" s="16" t="s">
        <v>70</v>
      </c>
      <c r="L99" s="16" t="s">
        <v>169</v>
      </c>
      <c r="M99" s="16" t="s">
        <v>59</v>
      </c>
      <c r="N99" s="16" t="s">
        <v>205</v>
      </c>
      <c r="O99" s="16" t="s">
        <v>71</v>
      </c>
      <c r="P99" s="16" t="s">
        <v>216</v>
      </c>
    </row>
    <row r="100" spans="1:16" x14ac:dyDescent="0.35">
      <c r="A100" s="19" t="s">
        <v>226</v>
      </c>
      <c r="B100" s="19" t="s">
        <v>436</v>
      </c>
      <c r="C100" s="20">
        <f t="shared" si="2"/>
        <v>0.11813084112149533</v>
      </c>
      <c r="D100" s="21">
        <v>2675</v>
      </c>
      <c r="E100" s="21">
        <v>316</v>
      </c>
      <c r="F100" s="21">
        <v>98373</v>
      </c>
      <c r="G100" s="19" t="s">
        <v>437</v>
      </c>
      <c r="H100" s="19" t="s">
        <v>201</v>
      </c>
      <c r="I100" s="19" t="s">
        <v>274</v>
      </c>
      <c r="J100" s="19" t="s">
        <v>348</v>
      </c>
      <c r="K100" s="19" t="s">
        <v>99</v>
      </c>
      <c r="L100" s="19" t="s">
        <v>80</v>
      </c>
      <c r="M100" s="19" t="s">
        <v>175</v>
      </c>
      <c r="N100" s="19" t="s">
        <v>438</v>
      </c>
      <c r="O100" s="19" t="s">
        <v>73</v>
      </c>
      <c r="P100" s="19" t="s">
        <v>117</v>
      </c>
    </row>
    <row r="101" spans="1:16" x14ac:dyDescent="0.35">
      <c r="A101" s="16" t="s">
        <v>138</v>
      </c>
      <c r="B101" s="16" t="s">
        <v>439</v>
      </c>
      <c r="C101" s="17">
        <f t="shared" ref="C101:C127" si="3">E101/D101</f>
        <v>0.11790878754171301</v>
      </c>
      <c r="D101" s="18">
        <v>899</v>
      </c>
      <c r="E101" s="18">
        <v>106</v>
      </c>
      <c r="F101" s="18">
        <v>87526</v>
      </c>
      <c r="G101" s="16" t="s">
        <v>281</v>
      </c>
      <c r="H101" s="16" t="s">
        <v>252</v>
      </c>
      <c r="I101" s="16" t="s">
        <v>151</v>
      </c>
      <c r="J101" s="16" t="s">
        <v>211</v>
      </c>
      <c r="K101" s="16" t="s">
        <v>440</v>
      </c>
      <c r="L101" s="16" t="s">
        <v>307</v>
      </c>
      <c r="M101" s="16" t="s">
        <v>441</v>
      </c>
      <c r="N101" s="16" t="s">
        <v>70</v>
      </c>
      <c r="O101" s="16" t="s">
        <v>442</v>
      </c>
      <c r="P101" s="16" t="s">
        <v>443</v>
      </c>
    </row>
    <row r="102" spans="1:16" x14ac:dyDescent="0.35">
      <c r="A102" s="19" t="s">
        <v>226</v>
      </c>
      <c r="B102" s="19" t="s">
        <v>444</v>
      </c>
      <c r="C102" s="20">
        <f t="shared" si="3"/>
        <v>0.11794871794871795</v>
      </c>
      <c r="D102" s="21">
        <v>585</v>
      </c>
      <c r="E102" s="21">
        <v>69</v>
      </c>
      <c r="F102" s="21">
        <v>69490</v>
      </c>
      <c r="G102" s="19" t="s">
        <v>445</v>
      </c>
      <c r="H102" s="19" t="s">
        <v>252</v>
      </c>
      <c r="I102" s="19" t="s">
        <v>113</v>
      </c>
      <c r="J102" s="19" t="s">
        <v>446</v>
      </c>
      <c r="K102" s="19" t="s">
        <v>447</v>
      </c>
      <c r="L102" s="19" t="s">
        <v>97</v>
      </c>
      <c r="M102" s="19" t="s">
        <v>121</v>
      </c>
      <c r="N102" s="19" t="s">
        <v>203</v>
      </c>
      <c r="O102" s="19" t="s">
        <v>293</v>
      </c>
      <c r="P102" s="19" t="s">
        <v>246</v>
      </c>
    </row>
    <row r="103" spans="1:16" x14ac:dyDescent="0.35">
      <c r="A103" s="16" t="s">
        <v>75</v>
      </c>
      <c r="B103" s="16" t="s">
        <v>448</v>
      </c>
      <c r="C103" s="17">
        <f t="shared" si="3"/>
        <v>0.12115621156211562</v>
      </c>
      <c r="D103" s="18">
        <v>1626</v>
      </c>
      <c r="E103" s="18">
        <v>197</v>
      </c>
      <c r="F103" s="18">
        <v>109541</v>
      </c>
      <c r="G103" s="16" t="s">
        <v>449</v>
      </c>
      <c r="H103" s="16" t="s">
        <v>181</v>
      </c>
      <c r="I103" s="16" t="s">
        <v>337</v>
      </c>
      <c r="J103" s="16" t="s">
        <v>450</v>
      </c>
      <c r="K103" s="16" t="s">
        <v>271</v>
      </c>
      <c r="L103" s="16" t="s">
        <v>256</v>
      </c>
      <c r="M103" s="16" t="s">
        <v>60</v>
      </c>
      <c r="N103" s="16" t="s">
        <v>81</v>
      </c>
      <c r="O103" s="16" t="s">
        <v>61</v>
      </c>
      <c r="P103" s="16" t="s">
        <v>83</v>
      </c>
    </row>
    <row r="104" spans="1:16" x14ac:dyDescent="0.35">
      <c r="A104" s="19" t="s">
        <v>86</v>
      </c>
      <c r="B104" s="19" t="s">
        <v>451</v>
      </c>
      <c r="C104" s="20">
        <f t="shared" si="3"/>
        <v>0.12164296998420221</v>
      </c>
      <c r="D104" s="21">
        <v>1266</v>
      </c>
      <c r="E104" s="21">
        <v>154</v>
      </c>
      <c r="F104" s="21">
        <v>61837</v>
      </c>
      <c r="G104" s="19" t="s">
        <v>420</v>
      </c>
      <c r="H104" s="19" t="s">
        <v>252</v>
      </c>
      <c r="I104" s="19" t="s">
        <v>161</v>
      </c>
      <c r="J104" s="19" t="s">
        <v>213</v>
      </c>
      <c r="K104" s="19" t="s">
        <v>121</v>
      </c>
      <c r="L104" s="19" t="s">
        <v>106</v>
      </c>
      <c r="M104" s="19" t="s">
        <v>255</v>
      </c>
      <c r="N104" s="19" t="s">
        <v>129</v>
      </c>
      <c r="O104" s="19" t="s">
        <v>171</v>
      </c>
      <c r="P104" s="19" t="s">
        <v>82</v>
      </c>
    </row>
    <row r="105" spans="1:16" x14ac:dyDescent="0.35">
      <c r="A105" s="16" t="s">
        <v>217</v>
      </c>
      <c r="B105" s="16" t="s">
        <v>452</v>
      </c>
      <c r="C105" s="17">
        <f t="shared" si="3"/>
        <v>0.12401055408970976</v>
      </c>
      <c r="D105" s="18">
        <v>758</v>
      </c>
      <c r="E105" s="18">
        <v>94</v>
      </c>
      <c r="F105" s="18">
        <v>59524</v>
      </c>
      <c r="G105" s="16" t="s">
        <v>449</v>
      </c>
      <c r="H105" s="16" t="s">
        <v>166</v>
      </c>
      <c r="I105" s="16" t="s">
        <v>453</v>
      </c>
      <c r="J105" s="16" t="s">
        <v>174</v>
      </c>
      <c r="K105" s="16" t="s">
        <v>203</v>
      </c>
      <c r="L105" s="16" t="s">
        <v>79</v>
      </c>
      <c r="M105" s="16" t="s">
        <v>135</v>
      </c>
      <c r="N105" s="16" t="s">
        <v>215</v>
      </c>
      <c r="O105" s="16" t="s">
        <v>71</v>
      </c>
      <c r="P105" s="16" t="s">
        <v>109</v>
      </c>
    </row>
    <row r="106" spans="1:16" x14ac:dyDescent="0.35">
      <c r="A106" s="19" t="s">
        <v>54</v>
      </c>
      <c r="B106" s="19" t="s">
        <v>454</v>
      </c>
      <c r="C106" s="20">
        <f t="shared" si="3"/>
        <v>0.12538940809968846</v>
      </c>
      <c r="D106" s="21">
        <v>1284</v>
      </c>
      <c r="E106" s="21">
        <v>161</v>
      </c>
      <c r="F106" s="21">
        <v>101185</v>
      </c>
      <c r="G106" s="19" t="s">
        <v>449</v>
      </c>
      <c r="H106" s="19" t="s">
        <v>455</v>
      </c>
      <c r="I106" s="19" t="s">
        <v>440</v>
      </c>
      <c r="J106" s="19" t="s">
        <v>331</v>
      </c>
      <c r="K106" s="19" t="s">
        <v>192</v>
      </c>
      <c r="L106" s="19" t="s">
        <v>271</v>
      </c>
      <c r="M106" s="19" t="s">
        <v>175</v>
      </c>
      <c r="N106" s="19" t="s">
        <v>278</v>
      </c>
      <c r="O106" s="19" t="s">
        <v>62</v>
      </c>
      <c r="P106" s="19" t="s">
        <v>82</v>
      </c>
    </row>
    <row r="107" spans="1:16" x14ac:dyDescent="0.35">
      <c r="A107" s="16" t="s">
        <v>75</v>
      </c>
      <c r="B107" s="16" t="s">
        <v>456</v>
      </c>
      <c r="C107" s="17">
        <f t="shared" si="3"/>
        <v>0.12868949232585597</v>
      </c>
      <c r="D107" s="18">
        <v>847</v>
      </c>
      <c r="E107" s="18">
        <v>109</v>
      </c>
      <c r="F107" s="18">
        <v>82057</v>
      </c>
      <c r="G107" s="16" t="s">
        <v>457</v>
      </c>
      <c r="H107" s="16" t="s">
        <v>252</v>
      </c>
      <c r="I107" s="16" t="s">
        <v>458</v>
      </c>
      <c r="J107" s="16" t="s">
        <v>343</v>
      </c>
      <c r="K107" s="16" t="s">
        <v>459</v>
      </c>
      <c r="L107" s="16" t="s">
        <v>113</v>
      </c>
      <c r="M107" s="16" t="s">
        <v>121</v>
      </c>
      <c r="N107" s="16" t="s">
        <v>80</v>
      </c>
      <c r="O107" s="16" t="s">
        <v>215</v>
      </c>
      <c r="P107" s="16" t="s">
        <v>178</v>
      </c>
    </row>
    <row r="108" spans="1:16" x14ac:dyDescent="0.35">
      <c r="A108" s="19" t="s">
        <v>138</v>
      </c>
      <c r="B108" s="19" t="s">
        <v>460</v>
      </c>
      <c r="C108" s="20">
        <f t="shared" si="3"/>
        <v>0.13366336633663367</v>
      </c>
      <c r="D108" s="21">
        <v>2424</v>
      </c>
      <c r="E108" s="21">
        <v>324</v>
      </c>
      <c r="F108" s="21">
        <v>97629</v>
      </c>
      <c r="G108" s="19" t="s">
        <v>461</v>
      </c>
      <c r="H108" s="19" t="s">
        <v>219</v>
      </c>
      <c r="I108" s="19" t="s">
        <v>298</v>
      </c>
      <c r="J108" s="19" t="s">
        <v>69</v>
      </c>
      <c r="K108" s="19" t="s">
        <v>369</v>
      </c>
      <c r="L108" s="19" t="s">
        <v>97</v>
      </c>
      <c r="M108" s="19" t="s">
        <v>122</v>
      </c>
      <c r="N108" s="19" t="s">
        <v>197</v>
      </c>
      <c r="O108" s="19" t="s">
        <v>128</v>
      </c>
      <c r="P108" s="19" t="s">
        <v>60</v>
      </c>
    </row>
    <row r="109" spans="1:16" x14ac:dyDescent="0.35">
      <c r="A109" s="16" t="s">
        <v>287</v>
      </c>
      <c r="B109" s="16" t="s">
        <v>462</v>
      </c>
      <c r="C109" s="17">
        <f t="shared" si="3"/>
        <v>0.13404825737265416</v>
      </c>
      <c r="D109" s="18">
        <v>746</v>
      </c>
      <c r="E109" s="18">
        <v>100</v>
      </c>
      <c r="F109" s="18">
        <v>81661</v>
      </c>
      <c r="G109" s="16" t="s">
        <v>433</v>
      </c>
      <c r="H109" s="16" t="s">
        <v>181</v>
      </c>
      <c r="I109" s="16" t="s">
        <v>312</v>
      </c>
      <c r="J109" s="16" t="s">
        <v>289</v>
      </c>
      <c r="K109" s="16" t="s">
        <v>174</v>
      </c>
      <c r="L109" s="16" t="s">
        <v>271</v>
      </c>
      <c r="M109" s="16" t="s">
        <v>80</v>
      </c>
      <c r="N109" s="16" t="s">
        <v>175</v>
      </c>
      <c r="O109" s="16" t="s">
        <v>438</v>
      </c>
      <c r="P109" s="16" t="s">
        <v>163</v>
      </c>
    </row>
    <row r="110" spans="1:16" x14ac:dyDescent="0.35">
      <c r="A110" s="19" t="s">
        <v>138</v>
      </c>
      <c r="B110" s="19" t="s">
        <v>463</v>
      </c>
      <c r="C110" s="20">
        <f t="shared" si="3"/>
        <v>0.13454545454545455</v>
      </c>
      <c r="D110" s="21">
        <v>2475</v>
      </c>
      <c r="E110" s="21">
        <v>333</v>
      </c>
      <c r="F110" s="21">
        <v>91470</v>
      </c>
      <c r="G110" s="19" t="s">
        <v>464</v>
      </c>
      <c r="H110" s="19" t="s">
        <v>377</v>
      </c>
      <c r="I110" s="19" t="s">
        <v>458</v>
      </c>
      <c r="J110" s="19" t="s">
        <v>167</v>
      </c>
      <c r="K110" s="19" t="s">
        <v>147</v>
      </c>
      <c r="L110" s="19" t="s">
        <v>192</v>
      </c>
      <c r="M110" s="19" t="s">
        <v>106</v>
      </c>
      <c r="N110" s="19" t="s">
        <v>271</v>
      </c>
      <c r="O110" s="19" t="s">
        <v>185</v>
      </c>
      <c r="P110" s="19" t="s">
        <v>136</v>
      </c>
    </row>
    <row r="111" spans="1:16" x14ac:dyDescent="0.35">
      <c r="A111" s="16" t="s">
        <v>138</v>
      </c>
      <c r="B111" s="16" t="s">
        <v>465</v>
      </c>
      <c r="C111" s="17">
        <f t="shared" si="3"/>
        <v>0.13458646616541353</v>
      </c>
      <c r="D111" s="18">
        <v>1330</v>
      </c>
      <c r="E111" s="18">
        <v>179</v>
      </c>
      <c r="F111" s="18">
        <v>111058</v>
      </c>
      <c r="G111" s="16" t="s">
        <v>466</v>
      </c>
      <c r="H111" s="16" t="s">
        <v>467</v>
      </c>
      <c r="I111" s="16" t="s">
        <v>337</v>
      </c>
      <c r="J111" s="16" t="s">
        <v>213</v>
      </c>
      <c r="K111" s="16" t="s">
        <v>270</v>
      </c>
      <c r="L111" s="16" t="s">
        <v>121</v>
      </c>
      <c r="M111" s="16" t="s">
        <v>147</v>
      </c>
      <c r="N111" s="16" t="s">
        <v>379</v>
      </c>
      <c r="O111" s="16" t="s">
        <v>185</v>
      </c>
      <c r="P111" s="16" t="s">
        <v>62</v>
      </c>
    </row>
    <row r="112" spans="1:16" x14ac:dyDescent="0.35">
      <c r="A112" s="19" t="s">
        <v>103</v>
      </c>
      <c r="B112" s="19" t="s">
        <v>468</v>
      </c>
      <c r="C112" s="20">
        <f t="shared" si="3"/>
        <v>0.13694915254237289</v>
      </c>
      <c r="D112" s="21">
        <v>1475</v>
      </c>
      <c r="E112" s="21">
        <v>202</v>
      </c>
      <c r="F112" s="21">
        <v>74208</v>
      </c>
      <c r="G112" s="19" t="s">
        <v>469</v>
      </c>
      <c r="H112" s="19" t="s">
        <v>252</v>
      </c>
      <c r="I112" s="19" t="s">
        <v>175</v>
      </c>
      <c r="J112" s="19" t="s">
        <v>60</v>
      </c>
      <c r="K112" s="19" t="s">
        <v>62</v>
      </c>
      <c r="L112" s="19" t="s">
        <v>101</v>
      </c>
      <c r="M112" s="19" t="s">
        <v>83</v>
      </c>
      <c r="N112" s="19" t="s">
        <v>63</v>
      </c>
      <c r="O112" s="19" t="s">
        <v>85</v>
      </c>
      <c r="P112" s="19" t="s">
        <v>123</v>
      </c>
    </row>
    <row r="113" spans="1:16" x14ac:dyDescent="0.35">
      <c r="A113" s="16" t="s">
        <v>217</v>
      </c>
      <c r="B113" s="16" t="s">
        <v>470</v>
      </c>
      <c r="C113" s="17">
        <f t="shared" si="3"/>
        <v>0.13805970149253732</v>
      </c>
      <c r="D113" s="18">
        <v>536</v>
      </c>
      <c r="E113" s="18">
        <v>74</v>
      </c>
      <c r="F113" s="18">
        <v>75762</v>
      </c>
      <c r="G113" s="16" t="s">
        <v>471</v>
      </c>
      <c r="H113" s="16" t="s">
        <v>472</v>
      </c>
      <c r="I113" s="16" t="s">
        <v>78</v>
      </c>
      <c r="J113" s="16" t="s">
        <v>473</v>
      </c>
      <c r="K113" s="16" t="s">
        <v>369</v>
      </c>
      <c r="L113" s="16" t="s">
        <v>106</v>
      </c>
      <c r="M113" s="16" t="s">
        <v>271</v>
      </c>
      <c r="N113" s="16" t="s">
        <v>474</v>
      </c>
      <c r="O113" s="16" t="s">
        <v>197</v>
      </c>
      <c r="P113" s="16" t="s">
        <v>256</v>
      </c>
    </row>
    <row r="114" spans="1:16" x14ac:dyDescent="0.35">
      <c r="A114" s="19" t="s">
        <v>371</v>
      </c>
      <c r="B114" s="19" t="s">
        <v>475</v>
      </c>
      <c r="C114" s="20">
        <f t="shared" si="3"/>
        <v>0.14076923076923076</v>
      </c>
      <c r="D114" s="21">
        <v>1300</v>
      </c>
      <c r="E114" s="21">
        <v>183</v>
      </c>
      <c r="F114" s="21">
        <v>93853</v>
      </c>
      <c r="G114" s="19" t="s">
        <v>396</v>
      </c>
      <c r="H114" s="19" t="s">
        <v>277</v>
      </c>
      <c r="I114" s="19" t="s">
        <v>306</v>
      </c>
      <c r="J114" s="19" t="s">
        <v>378</v>
      </c>
      <c r="K114" s="19" t="s">
        <v>289</v>
      </c>
      <c r="L114" s="19" t="s">
        <v>155</v>
      </c>
      <c r="M114" s="19" t="s">
        <v>293</v>
      </c>
      <c r="N114" s="19" t="s">
        <v>122</v>
      </c>
      <c r="O114" s="19" t="s">
        <v>70</v>
      </c>
      <c r="P114" s="19" t="s">
        <v>128</v>
      </c>
    </row>
    <row r="115" spans="1:16" x14ac:dyDescent="0.35">
      <c r="A115" s="16" t="s">
        <v>476</v>
      </c>
      <c r="B115" s="16" t="s">
        <v>477</v>
      </c>
      <c r="C115" s="17">
        <f t="shared" si="3"/>
        <v>0.147898493259318</v>
      </c>
      <c r="D115" s="18">
        <v>2522</v>
      </c>
      <c r="E115" s="18">
        <v>373</v>
      </c>
      <c r="F115" s="18">
        <v>46099</v>
      </c>
      <c r="G115" s="16" t="s">
        <v>478</v>
      </c>
      <c r="H115" s="16" t="s">
        <v>167</v>
      </c>
      <c r="I115" s="16" t="s">
        <v>479</v>
      </c>
      <c r="J115" s="16" t="s">
        <v>361</v>
      </c>
      <c r="K115" s="16" t="s">
        <v>122</v>
      </c>
      <c r="L115" s="16" t="s">
        <v>413</v>
      </c>
      <c r="M115" s="16" t="s">
        <v>334</v>
      </c>
      <c r="N115" s="16" t="s">
        <v>135</v>
      </c>
      <c r="O115" s="16" t="s">
        <v>106</v>
      </c>
      <c r="P115" s="16" t="s">
        <v>169</v>
      </c>
    </row>
    <row r="116" spans="1:16" x14ac:dyDescent="0.35">
      <c r="A116" s="19" t="s">
        <v>335</v>
      </c>
      <c r="B116" s="19" t="s">
        <v>480</v>
      </c>
      <c r="C116" s="20">
        <f t="shared" si="3"/>
        <v>0.15012406947890819</v>
      </c>
      <c r="D116" s="21">
        <v>806</v>
      </c>
      <c r="E116" s="21">
        <v>121</v>
      </c>
      <c r="F116" s="21">
        <v>62067</v>
      </c>
      <c r="G116" s="19" t="s">
        <v>415</v>
      </c>
      <c r="H116" s="19" t="s">
        <v>277</v>
      </c>
      <c r="I116" s="19" t="s">
        <v>481</v>
      </c>
      <c r="J116" s="19" t="s">
        <v>482</v>
      </c>
      <c r="K116" s="19" t="s">
        <v>312</v>
      </c>
      <c r="L116" s="19" t="s">
        <v>174</v>
      </c>
      <c r="M116" s="19" t="s">
        <v>369</v>
      </c>
      <c r="N116" s="19" t="s">
        <v>122</v>
      </c>
      <c r="O116" s="19" t="s">
        <v>70</v>
      </c>
      <c r="P116" s="19" t="s">
        <v>169</v>
      </c>
    </row>
    <row r="117" spans="1:16" x14ac:dyDescent="0.35">
      <c r="A117" s="16" t="s">
        <v>217</v>
      </c>
      <c r="B117" s="16" t="s">
        <v>483</v>
      </c>
      <c r="C117" s="17">
        <f t="shared" si="3"/>
        <v>0.15424430641821946</v>
      </c>
      <c r="D117" s="18">
        <v>966</v>
      </c>
      <c r="E117" s="18">
        <v>149</v>
      </c>
      <c r="F117" s="18">
        <v>69133</v>
      </c>
      <c r="G117" s="16" t="s">
        <v>484</v>
      </c>
      <c r="H117" s="16" t="s">
        <v>140</v>
      </c>
      <c r="I117" s="16" t="s">
        <v>378</v>
      </c>
      <c r="J117" s="16" t="s">
        <v>69</v>
      </c>
      <c r="K117" s="16" t="s">
        <v>162</v>
      </c>
      <c r="L117" s="16" t="s">
        <v>369</v>
      </c>
      <c r="M117" s="16" t="s">
        <v>485</v>
      </c>
      <c r="N117" s="16" t="s">
        <v>334</v>
      </c>
      <c r="O117" s="16" t="s">
        <v>80</v>
      </c>
      <c r="P117" s="16" t="s">
        <v>60</v>
      </c>
    </row>
    <row r="118" spans="1:16" x14ac:dyDescent="0.35">
      <c r="A118" s="19" t="s">
        <v>486</v>
      </c>
      <c r="B118" s="19" t="s">
        <v>487</v>
      </c>
      <c r="C118" s="20">
        <f t="shared" si="3"/>
        <v>0.15443425076452599</v>
      </c>
      <c r="D118" s="21">
        <v>654</v>
      </c>
      <c r="E118" s="21">
        <v>101</v>
      </c>
      <c r="F118" s="21">
        <v>67123</v>
      </c>
      <c r="G118" s="19" t="s">
        <v>488</v>
      </c>
      <c r="H118" s="19" t="s">
        <v>259</v>
      </c>
      <c r="I118" s="19" t="s">
        <v>489</v>
      </c>
      <c r="J118" s="19" t="s">
        <v>490</v>
      </c>
      <c r="K118" s="19" t="s">
        <v>491</v>
      </c>
      <c r="L118" s="19" t="s">
        <v>303</v>
      </c>
      <c r="M118" s="19" t="s">
        <v>97</v>
      </c>
      <c r="N118" s="19" t="s">
        <v>278</v>
      </c>
      <c r="O118" s="19" t="s">
        <v>429</v>
      </c>
      <c r="P118" s="19" t="s">
        <v>108</v>
      </c>
    </row>
    <row r="119" spans="1:16" x14ac:dyDescent="0.35">
      <c r="A119" s="16" t="s">
        <v>138</v>
      </c>
      <c r="B119" s="16" t="s">
        <v>492</v>
      </c>
      <c r="C119" s="17">
        <f t="shared" si="3"/>
        <v>0.1573083778966132</v>
      </c>
      <c r="D119" s="18">
        <v>2244</v>
      </c>
      <c r="E119" s="18">
        <v>353</v>
      </c>
      <c r="F119" s="18">
        <v>84194</v>
      </c>
      <c r="G119" s="16" t="s">
        <v>493</v>
      </c>
      <c r="H119" s="16" t="s">
        <v>112</v>
      </c>
      <c r="I119" s="16" t="s">
        <v>89</v>
      </c>
      <c r="J119" s="16" t="s">
        <v>122</v>
      </c>
      <c r="K119" s="16" t="s">
        <v>70</v>
      </c>
      <c r="L119" s="16" t="s">
        <v>58</v>
      </c>
      <c r="M119" s="16" t="s">
        <v>116</v>
      </c>
      <c r="N119" s="16" t="s">
        <v>62</v>
      </c>
      <c r="O119" s="16" t="s">
        <v>108</v>
      </c>
      <c r="P119" s="16" t="s">
        <v>63</v>
      </c>
    </row>
    <row r="120" spans="1:16" x14ac:dyDescent="0.35">
      <c r="A120" s="19" t="s">
        <v>226</v>
      </c>
      <c r="B120" s="19" t="s">
        <v>494</v>
      </c>
      <c r="C120" s="20">
        <f t="shared" si="3"/>
        <v>0.15843137254901959</v>
      </c>
      <c r="D120" s="21">
        <v>1275</v>
      </c>
      <c r="E120" s="21">
        <v>202</v>
      </c>
      <c r="F120" s="21">
        <v>104245</v>
      </c>
      <c r="G120" s="19" t="s">
        <v>469</v>
      </c>
      <c r="H120" s="19" t="s">
        <v>495</v>
      </c>
      <c r="I120" s="19" t="s">
        <v>252</v>
      </c>
      <c r="J120" s="19" t="s">
        <v>147</v>
      </c>
      <c r="K120" s="19" t="s">
        <v>80</v>
      </c>
      <c r="L120" s="19" t="s">
        <v>178</v>
      </c>
      <c r="M120" s="19" t="s">
        <v>72</v>
      </c>
      <c r="N120" s="19" t="s">
        <v>136</v>
      </c>
      <c r="O120" s="19" t="s">
        <v>61</v>
      </c>
      <c r="P120" s="19" t="s">
        <v>107</v>
      </c>
    </row>
    <row r="121" spans="1:16" x14ac:dyDescent="0.35">
      <c r="A121" s="16" t="s">
        <v>371</v>
      </c>
      <c r="B121" s="16" t="s">
        <v>496</v>
      </c>
      <c r="C121" s="17">
        <f t="shared" si="3"/>
        <v>0.16042780748663102</v>
      </c>
      <c r="D121" s="18">
        <v>748</v>
      </c>
      <c r="E121" s="18">
        <v>120</v>
      </c>
      <c r="F121" s="18">
        <v>92206</v>
      </c>
      <c r="G121" s="16" t="s">
        <v>497</v>
      </c>
      <c r="H121" s="16" t="s">
        <v>498</v>
      </c>
      <c r="I121" s="16" t="s">
        <v>347</v>
      </c>
      <c r="J121" s="16" t="s">
        <v>220</v>
      </c>
      <c r="K121" s="16" t="s">
        <v>307</v>
      </c>
      <c r="L121" s="16" t="s">
        <v>499</v>
      </c>
      <c r="M121" s="16" t="s">
        <v>160</v>
      </c>
      <c r="N121" s="16" t="s">
        <v>203</v>
      </c>
      <c r="O121" s="16" t="s">
        <v>79</v>
      </c>
      <c r="P121" s="16" t="s">
        <v>197</v>
      </c>
    </row>
    <row r="122" spans="1:16" x14ac:dyDescent="0.35">
      <c r="A122" s="19" t="s">
        <v>476</v>
      </c>
      <c r="B122" s="19" t="s">
        <v>500</v>
      </c>
      <c r="C122" s="20">
        <f t="shared" si="3"/>
        <v>0.16467065868263472</v>
      </c>
      <c r="D122" s="21">
        <v>1670</v>
      </c>
      <c r="E122" s="21">
        <v>275</v>
      </c>
      <c r="F122" s="21">
        <v>58576</v>
      </c>
      <c r="G122" s="19" t="s">
        <v>501</v>
      </c>
      <c r="H122" s="19" t="s">
        <v>201</v>
      </c>
      <c r="I122" s="19" t="s">
        <v>502</v>
      </c>
      <c r="J122" s="19" t="s">
        <v>196</v>
      </c>
      <c r="K122" s="19" t="s">
        <v>289</v>
      </c>
      <c r="L122" s="19" t="s">
        <v>160</v>
      </c>
      <c r="M122" s="19" t="s">
        <v>245</v>
      </c>
      <c r="N122" s="19" t="s">
        <v>503</v>
      </c>
      <c r="O122" s="19" t="s">
        <v>270</v>
      </c>
      <c r="P122" s="19" t="s">
        <v>271</v>
      </c>
    </row>
    <row r="123" spans="1:16" x14ac:dyDescent="0.35">
      <c r="A123" s="16" t="s">
        <v>504</v>
      </c>
      <c r="B123" s="16" t="s">
        <v>505</v>
      </c>
      <c r="C123" s="17">
        <f t="shared" si="3"/>
        <v>0.17416378316032297</v>
      </c>
      <c r="D123" s="18">
        <v>867</v>
      </c>
      <c r="E123" s="18">
        <v>151</v>
      </c>
      <c r="F123" s="18">
        <v>62061</v>
      </c>
      <c r="G123" s="16" t="s">
        <v>506</v>
      </c>
      <c r="H123" s="16" t="s">
        <v>507</v>
      </c>
      <c r="I123" s="16" t="s">
        <v>508</v>
      </c>
      <c r="J123" s="16" t="s">
        <v>254</v>
      </c>
      <c r="K123" s="16" t="s">
        <v>412</v>
      </c>
      <c r="L123" s="16" t="s">
        <v>312</v>
      </c>
      <c r="M123" s="16" t="s">
        <v>509</v>
      </c>
      <c r="N123" s="16" t="s">
        <v>69</v>
      </c>
      <c r="O123" s="16" t="s">
        <v>510</v>
      </c>
      <c r="P123" s="16" t="s">
        <v>511</v>
      </c>
    </row>
    <row r="124" spans="1:16" x14ac:dyDescent="0.35">
      <c r="A124" s="19" t="s">
        <v>371</v>
      </c>
      <c r="B124" s="19" t="s">
        <v>512</v>
      </c>
      <c r="C124" s="20">
        <f t="shared" si="3"/>
        <v>0.17485265225933203</v>
      </c>
      <c r="D124" s="21">
        <v>1527</v>
      </c>
      <c r="E124" s="21">
        <v>267</v>
      </c>
      <c r="F124" s="21">
        <v>82042</v>
      </c>
      <c r="G124" s="19" t="s">
        <v>513</v>
      </c>
      <c r="H124" s="19" t="s">
        <v>269</v>
      </c>
      <c r="I124" s="19" t="s">
        <v>303</v>
      </c>
      <c r="J124" s="19" t="s">
        <v>69</v>
      </c>
      <c r="K124" s="19" t="s">
        <v>369</v>
      </c>
      <c r="L124" s="19" t="s">
        <v>334</v>
      </c>
      <c r="M124" s="19" t="s">
        <v>80</v>
      </c>
      <c r="N124" s="19" t="s">
        <v>91</v>
      </c>
      <c r="O124" s="19" t="s">
        <v>60</v>
      </c>
      <c r="P124" s="19" t="s">
        <v>144</v>
      </c>
    </row>
    <row r="125" spans="1:16" x14ac:dyDescent="0.35">
      <c r="A125" s="16" t="s">
        <v>217</v>
      </c>
      <c r="B125" s="16" t="s">
        <v>514</v>
      </c>
      <c r="C125" s="17">
        <f t="shared" si="3"/>
        <v>0.18206521739130435</v>
      </c>
      <c r="D125" s="18">
        <v>736</v>
      </c>
      <c r="E125" s="18">
        <v>134</v>
      </c>
      <c r="F125" s="18">
        <v>85057</v>
      </c>
      <c r="G125" s="16" t="s">
        <v>515</v>
      </c>
      <c r="H125" s="16" t="s">
        <v>231</v>
      </c>
      <c r="I125" s="16" t="s">
        <v>516</v>
      </c>
      <c r="J125" s="16" t="s">
        <v>348</v>
      </c>
      <c r="K125" s="16" t="s">
        <v>303</v>
      </c>
      <c r="L125" s="16" t="s">
        <v>69</v>
      </c>
      <c r="M125" s="16" t="s">
        <v>517</v>
      </c>
      <c r="N125" s="16" t="s">
        <v>518</v>
      </c>
      <c r="O125" s="16" t="s">
        <v>106</v>
      </c>
      <c r="P125" s="16" t="s">
        <v>59</v>
      </c>
    </row>
    <row r="126" spans="1:16" x14ac:dyDescent="0.35">
      <c r="A126" s="19" t="s">
        <v>519</v>
      </c>
      <c r="B126" s="19" t="s">
        <v>520</v>
      </c>
      <c r="C126" s="20">
        <f t="shared" si="3"/>
        <v>0.21004039238315061</v>
      </c>
      <c r="D126" s="21">
        <v>1733</v>
      </c>
      <c r="E126" s="21">
        <v>364</v>
      </c>
      <c r="F126" s="21">
        <v>90802</v>
      </c>
      <c r="G126" s="19" t="s">
        <v>521</v>
      </c>
      <c r="H126" s="19" t="s">
        <v>467</v>
      </c>
      <c r="I126" s="19" t="s">
        <v>196</v>
      </c>
      <c r="J126" s="19" t="s">
        <v>232</v>
      </c>
      <c r="K126" s="19" t="s">
        <v>522</v>
      </c>
      <c r="L126" s="19" t="s">
        <v>197</v>
      </c>
      <c r="M126" s="19" t="s">
        <v>255</v>
      </c>
      <c r="N126" s="19" t="s">
        <v>60</v>
      </c>
      <c r="O126" s="19" t="s">
        <v>73</v>
      </c>
      <c r="P126" s="19" t="s">
        <v>225</v>
      </c>
    </row>
    <row r="127" spans="1:16" x14ac:dyDescent="0.35">
      <c r="A127" s="16" t="s">
        <v>519</v>
      </c>
      <c r="B127" s="16" t="s">
        <v>523</v>
      </c>
      <c r="C127" s="17">
        <f t="shared" si="3"/>
        <v>0.20981713185755535</v>
      </c>
      <c r="D127" s="18">
        <v>1039</v>
      </c>
      <c r="E127" s="18">
        <v>218</v>
      </c>
      <c r="F127" s="18">
        <v>87509</v>
      </c>
      <c r="G127" s="16" t="s">
        <v>524</v>
      </c>
      <c r="H127" s="16" t="s">
        <v>177</v>
      </c>
      <c r="I127" s="16" t="s">
        <v>208</v>
      </c>
      <c r="J127" s="16" t="s">
        <v>113</v>
      </c>
      <c r="K127" s="16" t="s">
        <v>214</v>
      </c>
      <c r="L127" s="16" t="s">
        <v>183</v>
      </c>
      <c r="M127" s="16" t="s">
        <v>62</v>
      </c>
      <c r="N127" s="16" t="s">
        <v>84</v>
      </c>
      <c r="O127" s="16" t="s">
        <v>294</v>
      </c>
      <c r="P127" s="16" t="s">
        <v>525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47"/>
  <sheetViews>
    <sheetView showGridLines="0" tabSelected="1" zoomScaleNormal="100" workbookViewId="0">
      <pane ySplit="4" topLeftCell="A5" activePane="bottomLeft" state="frozen"/>
      <selection pane="bottomLeft" sqref="A1:A1048576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526</v>
      </c>
    </row>
    <row r="2" spans="1:16" x14ac:dyDescent="0.35">
      <c r="A2" s="2"/>
    </row>
    <row r="3" spans="1:16" x14ac:dyDescent="0.35">
      <c r="A3" s="8" t="s">
        <v>11</v>
      </c>
      <c r="C3" s="15">
        <f>Overzicht!D6</f>
        <v>0.10139000992864235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75</v>
      </c>
      <c r="B5" s="16" t="s">
        <v>76</v>
      </c>
      <c r="C5" s="17">
        <f t="shared" ref="C5:C36" si="0">E5/D5</f>
        <v>3.8204393505253106E-2</v>
      </c>
      <c r="D5" s="18">
        <v>3141</v>
      </c>
      <c r="E5" s="18">
        <v>120</v>
      </c>
      <c r="F5" s="18">
        <v>79068</v>
      </c>
      <c r="G5" s="16" t="s">
        <v>182</v>
      </c>
      <c r="H5" s="16" t="s">
        <v>189</v>
      </c>
      <c r="I5" s="16" t="s">
        <v>163</v>
      </c>
      <c r="J5" s="16" t="s">
        <v>233</v>
      </c>
      <c r="K5" s="16" t="s">
        <v>198</v>
      </c>
      <c r="L5" s="16" t="s">
        <v>92</v>
      </c>
      <c r="M5" s="16" t="s">
        <v>123</v>
      </c>
      <c r="N5" s="16" t="s">
        <v>234</v>
      </c>
      <c r="O5" s="16" t="s">
        <v>109</v>
      </c>
      <c r="P5" s="16" t="s">
        <v>84</v>
      </c>
    </row>
    <row r="6" spans="1:16" x14ac:dyDescent="0.35">
      <c r="A6" s="19" t="s">
        <v>54</v>
      </c>
      <c r="B6" s="19" t="s">
        <v>66</v>
      </c>
      <c r="C6" s="20">
        <f t="shared" si="0"/>
        <v>3.9166666666666669E-2</v>
      </c>
      <c r="D6" s="21">
        <v>3600</v>
      </c>
      <c r="E6" s="21">
        <v>141</v>
      </c>
      <c r="F6" s="21">
        <v>90321</v>
      </c>
      <c r="G6" s="19" t="s">
        <v>189</v>
      </c>
      <c r="H6" s="19" t="s">
        <v>115</v>
      </c>
      <c r="I6" s="19" t="s">
        <v>270</v>
      </c>
      <c r="J6" s="19" t="s">
        <v>73</v>
      </c>
      <c r="K6" s="19" t="s">
        <v>221</v>
      </c>
      <c r="L6" s="19" t="s">
        <v>72</v>
      </c>
      <c r="M6" s="19" t="s">
        <v>242</v>
      </c>
      <c r="N6" s="19" t="s">
        <v>123</v>
      </c>
      <c r="O6" s="19" t="s">
        <v>216</v>
      </c>
      <c r="P6" s="19" t="s">
        <v>109</v>
      </c>
    </row>
    <row r="7" spans="1:16" x14ac:dyDescent="0.35">
      <c r="A7" s="16" t="s">
        <v>75</v>
      </c>
      <c r="B7" s="16" t="s">
        <v>118</v>
      </c>
      <c r="C7" s="17">
        <f t="shared" si="0"/>
        <v>4.2691751085383499E-2</v>
      </c>
      <c r="D7" s="18">
        <v>1382</v>
      </c>
      <c r="E7" s="18">
        <v>59</v>
      </c>
      <c r="F7" s="18">
        <v>61166</v>
      </c>
      <c r="G7" s="16" t="s">
        <v>146</v>
      </c>
      <c r="H7" s="16" t="s">
        <v>401</v>
      </c>
      <c r="I7" s="16" t="s">
        <v>527</v>
      </c>
      <c r="J7" s="16" t="s">
        <v>179</v>
      </c>
      <c r="K7" s="16" t="s">
        <v>107</v>
      </c>
      <c r="L7" s="16" t="s">
        <v>242</v>
      </c>
      <c r="M7" s="16" t="s">
        <v>109</v>
      </c>
      <c r="N7" s="16" t="s">
        <v>528</v>
      </c>
      <c r="O7" s="16" t="s">
        <v>294</v>
      </c>
      <c r="P7" s="16" t="s">
        <v>74</v>
      </c>
    </row>
    <row r="8" spans="1:16" x14ac:dyDescent="0.35">
      <c r="A8" s="19" t="s">
        <v>186</v>
      </c>
      <c r="B8" s="19" t="s">
        <v>529</v>
      </c>
      <c r="C8" s="20">
        <f t="shared" si="0"/>
        <v>4.3360433604336043E-2</v>
      </c>
      <c r="D8" s="21">
        <v>738</v>
      </c>
      <c r="E8" s="21">
        <v>32</v>
      </c>
      <c r="F8" s="21">
        <v>60185</v>
      </c>
      <c r="G8" s="19" t="s">
        <v>182</v>
      </c>
      <c r="H8" s="19" t="s">
        <v>530</v>
      </c>
      <c r="I8" s="19" t="s">
        <v>361</v>
      </c>
      <c r="J8" s="19" t="s">
        <v>71</v>
      </c>
      <c r="K8" s="19" t="s">
        <v>99</v>
      </c>
      <c r="L8" s="19" t="s">
        <v>294</v>
      </c>
      <c r="M8" s="19" t="s">
        <v>531</v>
      </c>
      <c r="N8" s="19" t="s">
        <v>532</v>
      </c>
      <c r="O8" s="19" t="s">
        <v>92</v>
      </c>
      <c r="P8" s="19" t="s">
        <v>74</v>
      </c>
    </row>
    <row r="9" spans="1:16" x14ac:dyDescent="0.35">
      <c r="A9" s="16" t="s">
        <v>54</v>
      </c>
      <c r="B9" s="16" t="s">
        <v>55</v>
      </c>
      <c r="C9" s="17">
        <f t="shared" si="0"/>
        <v>4.5364238410596024E-2</v>
      </c>
      <c r="D9" s="18">
        <v>3020</v>
      </c>
      <c r="E9" s="18">
        <v>137</v>
      </c>
      <c r="F9" s="18">
        <v>122275</v>
      </c>
      <c r="G9" s="16" t="s">
        <v>533</v>
      </c>
      <c r="H9" s="16" t="s">
        <v>67</v>
      </c>
      <c r="I9" s="16" t="s">
        <v>270</v>
      </c>
      <c r="J9" s="16" t="s">
        <v>72</v>
      </c>
      <c r="K9" s="16" t="s">
        <v>242</v>
      </c>
      <c r="L9" s="16" t="s">
        <v>109</v>
      </c>
      <c r="M9" s="16" t="s">
        <v>63</v>
      </c>
      <c r="N9" s="16" t="s">
        <v>528</v>
      </c>
      <c r="O9" s="16" t="s">
        <v>123</v>
      </c>
      <c r="P9" s="16" t="s">
        <v>216</v>
      </c>
    </row>
    <row r="10" spans="1:16" x14ac:dyDescent="0.35">
      <c r="A10" s="19" t="s">
        <v>75</v>
      </c>
      <c r="B10" s="19" t="s">
        <v>534</v>
      </c>
      <c r="C10" s="20">
        <f t="shared" si="0"/>
        <v>4.4885177453027142E-2</v>
      </c>
      <c r="D10" s="21">
        <v>958</v>
      </c>
      <c r="E10" s="21">
        <v>43</v>
      </c>
      <c r="F10" s="21">
        <v>73644</v>
      </c>
      <c r="G10" s="19" t="s">
        <v>195</v>
      </c>
      <c r="H10" s="19" t="s">
        <v>535</v>
      </c>
      <c r="I10" s="19" t="s">
        <v>185</v>
      </c>
      <c r="J10" s="19" t="s">
        <v>71</v>
      </c>
      <c r="K10" s="19" t="s">
        <v>264</v>
      </c>
      <c r="L10" s="19" t="s">
        <v>74</v>
      </c>
      <c r="M10" s="19" t="s">
        <v>102</v>
      </c>
      <c r="N10" s="19" t="s">
        <v>137</v>
      </c>
      <c r="O10" s="19" t="s">
        <v>64</v>
      </c>
      <c r="P10" s="19" t="s">
        <v>233</v>
      </c>
    </row>
    <row r="11" spans="1:16" x14ac:dyDescent="0.35">
      <c r="A11" s="16" t="s">
        <v>110</v>
      </c>
      <c r="B11" s="16" t="s">
        <v>295</v>
      </c>
      <c r="C11" s="17">
        <f t="shared" si="0"/>
        <v>5.2107279693486587E-2</v>
      </c>
      <c r="D11" s="18">
        <v>1305</v>
      </c>
      <c r="E11" s="18">
        <v>68</v>
      </c>
      <c r="F11" s="18">
        <v>70612</v>
      </c>
      <c r="G11" s="16" t="s">
        <v>195</v>
      </c>
      <c r="H11" s="16" t="s">
        <v>146</v>
      </c>
      <c r="I11" s="16" t="s">
        <v>161</v>
      </c>
      <c r="J11" s="16" t="s">
        <v>81</v>
      </c>
      <c r="K11" s="16" t="s">
        <v>294</v>
      </c>
      <c r="L11" s="16" t="s">
        <v>63</v>
      </c>
      <c r="M11" s="16" t="s">
        <v>123</v>
      </c>
      <c r="N11" s="16" t="s">
        <v>64</v>
      </c>
      <c r="O11" s="16" t="s">
        <v>198</v>
      </c>
      <c r="P11" s="16" t="s">
        <v>109</v>
      </c>
    </row>
    <row r="12" spans="1:16" x14ac:dyDescent="0.35">
      <c r="A12" s="19" t="s">
        <v>110</v>
      </c>
      <c r="B12" s="19" t="s">
        <v>111</v>
      </c>
      <c r="C12" s="20">
        <f t="shared" si="0"/>
        <v>5.2301255230125521E-2</v>
      </c>
      <c r="D12" s="21">
        <v>956</v>
      </c>
      <c r="E12" s="21">
        <v>50</v>
      </c>
      <c r="F12" s="21">
        <v>85607</v>
      </c>
      <c r="G12" s="19" t="s">
        <v>119</v>
      </c>
      <c r="H12" s="19" t="s">
        <v>105</v>
      </c>
      <c r="I12" s="19" t="s">
        <v>334</v>
      </c>
      <c r="J12" s="19" t="s">
        <v>83</v>
      </c>
      <c r="K12" s="19" t="s">
        <v>216</v>
      </c>
      <c r="L12" s="19" t="s">
        <v>242</v>
      </c>
      <c r="M12" s="19" t="s">
        <v>109</v>
      </c>
      <c r="N12" s="19" t="s">
        <v>63</v>
      </c>
      <c r="O12" s="19" t="s">
        <v>92</v>
      </c>
      <c r="P12" s="19" t="s">
        <v>64</v>
      </c>
    </row>
    <row r="13" spans="1:16" x14ac:dyDescent="0.35">
      <c r="A13" s="16" t="s">
        <v>536</v>
      </c>
      <c r="B13" s="16" t="s">
        <v>537</v>
      </c>
      <c r="C13" s="17">
        <f t="shared" si="0"/>
        <v>5.2845528455284556E-2</v>
      </c>
      <c r="D13" s="18">
        <v>738</v>
      </c>
      <c r="E13" s="18">
        <v>39</v>
      </c>
      <c r="F13" s="18">
        <v>77965</v>
      </c>
      <c r="G13" s="16" t="s">
        <v>538</v>
      </c>
      <c r="H13" s="16" t="s">
        <v>68</v>
      </c>
      <c r="I13" s="16" t="s">
        <v>361</v>
      </c>
      <c r="J13" s="16" t="s">
        <v>174</v>
      </c>
      <c r="K13" s="16" t="s">
        <v>387</v>
      </c>
      <c r="L13" s="16" t="s">
        <v>80</v>
      </c>
      <c r="M13" s="16" t="s">
        <v>60</v>
      </c>
      <c r="N13" s="16" t="s">
        <v>215</v>
      </c>
      <c r="O13" s="16" t="s">
        <v>116</v>
      </c>
      <c r="P13" s="16" t="s">
        <v>163</v>
      </c>
    </row>
    <row r="14" spans="1:16" x14ac:dyDescent="0.35">
      <c r="A14" s="19" t="s">
        <v>364</v>
      </c>
      <c r="B14" s="19" t="s">
        <v>539</v>
      </c>
      <c r="C14" s="20">
        <f t="shared" si="0"/>
        <v>5.2892561983471073E-2</v>
      </c>
      <c r="D14" s="21">
        <v>605</v>
      </c>
      <c r="E14" s="21">
        <v>32</v>
      </c>
      <c r="F14" s="21">
        <v>89942</v>
      </c>
      <c r="G14" s="19" t="s">
        <v>252</v>
      </c>
      <c r="H14" s="19" t="s">
        <v>343</v>
      </c>
      <c r="I14" s="19" t="s">
        <v>535</v>
      </c>
      <c r="J14" s="19" t="s">
        <v>62</v>
      </c>
      <c r="K14" s="19" t="s">
        <v>82</v>
      </c>
      <c r="L14" s="19" t="s">
        <v>221</v>
      </c>
      <c r="M14" s="19" t="s">
        <v>178</v>
      </c>
      <c r="N14" s="19" t="s">
        <v>225</v>
      </c>
      <c r="O14" s="19" t="s">
        <v>117</v>
      </c>
      <c r="P14" s="19" t="s">
        <v>83</v>
      </c>
    </row>
    <row r="15" spans="1:16" x14ac:dyDescent="0.35">
      <c r="A15" s="16" t="s">
        <v>93</v>
      </c>
      <c r="B15" s="16" t="s">
        <v>540</v>
      </c>
      <c r="C15" s="17">
        <f t="shared" si="0"/>
        <v>5.4413160392280925E-2</v>
      </c>
      <c r="D15" s="18">
        <v>3161</v>
      </c>
      <c r="E15" s="18">
        <v>172</v>
      </c>
      <c r="F15" s="18">
        <v>63272</v>
      </c>
      <c r="G15" s="16" t="s">
        <v>95</v>
      </c>
      <c r="H15" s="16" t="s">
        <v>189</v>
      </c>
      <c r="I15" s="16" t="s">
        <v>116</v>
      </c>
      <c r="J15" s="16" t="s">
        <v>99</v>
      </c>
      <c r="K15" s="16" t="s">
        <v>205</v>
      </c>
      <c r="L15" s="16" t="s">
        <v>144</v>
      </c>
      <c r="M15" s="16" t="s">
        <v>257</v>
      </c>
      <c r="N15" s="16" t="s">
        <v>225</v>
      </c>
      <c r="O15" s="16" t="s">
        <v>82</v>
      </c>
      <c r="P15" s="16" t="s">
        <v>102</v>
      </c>
    </row>
    <row r="16" spans="1:16" x14ac:dyDescent="0.35">
      <c r="A16" s="19" t="s">
        <v>132</v>
      </c>
      <c r="B16" s="19" t="s">
        <v>305</v>
      </c>
      <c r="C16" s="20">
        <f t="shared" si="0"/>
        <v>5.4411764705882354E-2</v>
      </c>
      <c r="D16" s="21">
        <v>680</v>
      </c>
      <c r="E16" s="21">
        <v>37</v>
      </c>
      <c r="F16" s="21">
        <v>53980</v>
      </c>
      <c r="G16" s="19" t="s">
        <v>231</v>
      </c>
      <c r="H16" s="19" t="s">
        <v>535</v>
      </c>
      <c r="I16" s="19" t="s">
        <v>169</v>
      </c>
      <c r="J16" s="19" t="s">
        <v>379</v>
      </c>
      <c r="K16" s="19" t="s">
        <v>387</v>
      </c>
      <c r="L16" s="19" t="s">
        <v>541</v>
      </c>
      <c r="M16" s="19" t="s">
        <v>148</v>
      </c>
      <c r="N16" s="19" t="s">
        <v>215</v>
      </c>
      <c r="O16" s="19" t="s">
        <v>362</v>
      </c>
      <c r="P16" s="19" t="s">
        <v>71</v>
      </c>
    </row>
    <row r="17" spans="1:16" x14ac:dyDescent="0.35">
      <c r="A17" s="16" t="s">
        <v>110</v>
      </c>
      <c r="B17" s="16" t="s">
        <v>145</v>
      </c>
      <c r="C17" s="17">
        <f t="shared" si="0"/>
        <v>5.6137724550898202E-2</v>
      </c>
      <c r="D17" s="18">
        <v>1336</v>
      </c>
      <c r="E17" s="18">
        <v>75</v>
      </c>
      <c r="F17" s="18">
        <v>77763</v>
      </c>
      <c r="G17" s="16" t="s">
        <v>166</v>
      </c>
      <c r="H17" s="16" t="s">
        <v>146</v>
      </c>
      <c r="I17" s="16" t="s">
        <v>318</v>
      </c>
      <c r="J17" s="16" t="s">
        <v>82</v>
      </c>
      <c r="K17" s="16" t="s">
        <v>144</v>
      </c>
      <c r="L17" s="16" t="s">
        <v>152</v>
      </c>
      <c r="M17" s="16" t="s">
        <v>179</v>
      </c>
      <c r="N17" s="16" t="s">
        <v>216</v>
      </c>
      <c r="O17" s="16" t="s">
        <v>198</v>
      </c>
      <c r="P17" s="16" t="s">
        <v>84</v>
      </c>
    </row>
    <row r="18" spans="1:16" x14ac:dyDescent="0.35">
      <c r="A18" s="19" t="s">
        <v>86</v>
      </c>
      <c r="B18" s="19" t="s">
        <v>209</v>
      </c>
      <c r="C18" s="20">
        <f t="shared" si="0"/>
        <v>5.6724611161939616E-2</v>
      </c>
      <c r="D18" s="21">
        <v>1093</v>
      </c>
      <c r="E18" s="21">
        <v>62</v>
      </c>
      <c r="F18" s="21">
        <v>56639</v>
      </c>
      <c r="G18" s="19" t="s">
        <v>182</v>
      </c>
      <c r="H18" s="19" t="s">
        <v>56</v>
      </c>
      <c r="I18" s="19" t="s">
        <v>183</v>
      </c>
      <c r="J18" s="19" t="s">
        <v>413</v>
      </c>
      <c r="K18" s="19" t="s">
        <v>255</v>
      </c>
      <c r="L18" s="19" t="s">
        <v>224</v>
      </c>
      <c r="M18" s="19" t="s">
        <v>62</v>
      </c>
      <c r="N18" s="19" t="s">
        <v>130</v>
      </c>
      <c r="O18" s="19" t="s">
        <v>152</v>
      </c>
      <c r="P18" s="19" t="s">
        <v>179</v>
      </c>
    </row>
    <row r="19" spans="1:16" x14ac:dyDescent="0.35">
      <c r="A19" s="16" t="s">
        <v>93</v>
      </c>
      <c r="B19" s="16" t="s">
        <v>542</v>
      </c>
      <c r="C19" s="17">
        <f t="shared" si="0"/>
        <v>5.7364341085271317E-2</v>
      </c>
      <c r="D19" s="18">
        <v>645</v>
      </c>
      <c r="E19" s="18">
        <v>37</v>
      </c>
      <c r="F19" s="18">
        <v>85224</v>
      </c>
      <c r="G19" s="16" t="s">
        <v>119</v>
      </c>
      <c r="H19" s="16" t="s">
        <v>78</v>
      </c>
      <c r="I19" s="16" t="s">
        <v>413</v>
      </c>
      <c r="J19" s="16" t="s">
        <v>59</v>
      </c>
      <c r="K19" s="16" t="s">
        <v>129</v>
      </c>
      <c r="L19" s="16" t="s">
        <v>278</v>
      </c>
      <c r="M19" s="16" t="s">
        <v>62</v>
      </c>
      <c r="N19" s="16" t="s">
        <v>82</v>
      </c>
      <c r="O19" s="16" t="s">
        <v>221</v>
      </c>
      <c r="P19" s="16" t="s">
        <v>178</v>
      </c>
    </row>
    <row r="20" spans="1:16" x14ac:dyDescent="0.35">
      <c r="A20" s="19" t="s">
        <v>149</v>
      </c>
      <c r="B20" s="19" t="s">
        <v>150</v>
      </c>
      <c r="C20" s="20">
        <f t="shared" si="0"/>
        <v>5.8341862845445243E-2</v>
      </c>
      <c r="D20" s="21">
        <v>977</v>
      </c>
      <c r="E20" s="21">
        <v>57</v>
      </c>
      <c r="F20" s="21">
        <v>68400</v>
      </c>
      <c r="G20" s="19" t="s">
        <v>301</v>
      </c>
      <c r="H20" s="19" t="s">
        <v>543</v>
      </c>
      <c r="I20" s="19" t="s">
        <v>401</v>
      </c>
      <c r="J20" s="19" t="s">
        <v>334</v>
      </c>
      <c r="K20" s="19" t="s">
        <v>215</v>
      </c>
      <c r="L20" s="19" t="s">
        <v>544</v>
      </c>
      <c r="M20" s="19" t="s">
        <v>171</v>
      </c>
      <c r="N20" s="19" t="s">
        <v>216</v>
      </c>
      <c r="O20" s="19" t="s">
        <v>107</v>
      </c>
      <c r="P20" s="19" t="s">
        <v>198</v>
      </c>
    </row>
    <row r="21" spans="1:16" x14ac:dyDescent="0.35">
      <c r="A21" s="16" t="s">
        <v>371</v>
      </c>
      <c r="B21" s="16" t="s">
        <v>545</v>
      </c>
      <c r="C21" s="17">
        <f t="shared" si="0"/>
        <v>5.9467918622848198E-2</v>
      </c>
      <c r="D21" s="18">
        <v>639</v>
      </c>
      <c r="E21" s="18">
        <v>38</v>
      </c>
      <c r="F21" s="18">
        <v>50605</v>
      </c>
      <c r="G21" s="16" t="s">
        <v>77</v>
      </c>
      <c r="H21" s="16" t="s">
        <v>231</v>
      </c>
      <c r="I21" s="16" t="s">
        <v>60</v>
      </c>
      <c r="J21" s="16" t="s">
        <v>205</v>
      </c>
      <c r="K21" s="16" t="s">
        <v>362</v>
      </c>
      <c r="L21" s="16" t="s">
        <v>142</v>
      </c>
      <c r="M21" s="16" t="s">
        <v>130</v>
      </c>
      <c r="N21" s="16" t="s">
        <v>144</v>
      </c>
      <c r="O21" s="16" t="s">
        <v>73</v>
      </c>
      <c r="P21" s="16" t="s">
        <v>546</v>
      </c>
    </row>
    <row r="22" spans="1:16" x14ac:dyDescent="0.35">
      <c r="A22" s="19" t="s">
        <v>86</v>
      </c>
      <c r="B22" s="19" t="s">
        <v>280</v>
      </c>
      <c r="C22" s="20">
        <f t="shared" si="0"/>
        <v>6.0640732265446223E-2</v>
      </c>
      <c r="D22" s="21">
        <v>874</v>
      </c>
      <c r="E22" s="21">
        <v>53</v>
      </c>
      <c r="F22" s="21">
        <v>52361</v>
      </c>
      <c r="G22" s="19" t="s">
        <v>134</v>
      </c>
      <c r="H22" s="19" t="s">
        <v>67</v>
      </c>
      <c r="I22" s="19" t="s">
        <v>518</v>
      </c>
      <c r="J22" s="19" t="s">
        <v>267</v>
      </c>
      <c r="K22" s="19" t="s">
        <v>413</v>
      </c>
      <c r="L22" s="19" t="s">
        <v>61</v>
      </c>
      <c r="M22" s="19" t="s">
        <v>363</v>
      </c>
      <c r="N22" s="19" t="s">
        <v>179</v>
      </c>
      <c r="O22" s="19" t="s">
        <v>83</v>
      </c>
      <c r="P22" s="19" t="s">
        <v>107</v>
      </c>
    </row>
    <row r="23" spans="1:16" x14ac:dyDescent="0.35">
      <c r="A23" s="16" t="s">
        <v>149</v>
      </c>
      <c r="B23" s="16" t="s">
        <v>247</v>
      </c>
      <c r="C23" s="17">
        <f t="shared" si="0"/>
        <v>6.0606060606060608E-2</v>
      </c>
      <c r="D23" s="18">
        <v>627</v>
      </c>
      <c r="E23" s="18">
        <v>38</v>
      </c>
      <c r="F23" s="18">
        <v>67359</v>
      </c>
      <c r="G23" s="16" t="s">
        <v>262</v>
      </c>
      <c r="H23" s="16" t="s">
        <v>166</v>
      </c>
      <c r="I23" s="16" t="s">
        <v>267</v>
      </c>
      <c r="J23" s="16" t="s">
        <v>116</v>
      </c>
      <c r="K23" s="16" t="s">
        <v>547</v>
      </c>
      <c r="L23" s="16" t="s">
        <v>225</v>
      </c>
      <c r="M23" s="16"/>
      <c r="N23" s="16"/>
      <c r="O23" s="16"/>
      <c r="P23" s="16"/>
    </row>
    <row r="24" spans="1:16" x14ac:dyDescent="0.35">
      <c r="A24" s="19" t="s">
        <v>93</v>
      </c>
      <c r="B24" s="19" t="s">
        <v>332</v>
      </c>
      <c r="C24" s="20">
        <f t="shared" si="0"/>
        <v>6.2450592885375494E-2</v>
      </c>
      <c r="D24" s="21">
        <v>1265</v>
      </c>
      <c r="E24" s="21">
        <v>79</v>
      </c>
      <c r="F24" s="21">
        <v>61098</v>
      </c>
      <c r="G24" s="19" t="s">
        <v>134</v>
      </c>
      <c r="H24" s="19" t="s">
        <v>56</v>
      </c>
      <c r="I24" s="19" t="s">
        <v>161</v>
      </c>
      <c r="J24" s="19" t="s">
        <v>183</v>
      </c>
      <c r="K24" s="19" t="s">
        <v>260</v>
      </c>
      <c r="L24" s="19" t="s">
        <v>205</v>
      </c>
      <c r="M24" s="19" t="s">
        <v>363</v>
      </c>
      <c r="N24" s="19" t="s">
        <v>548</v>
      </c>
      <c r="O24" s="19" t="s">
        <v>72</v>
      </c>
      <c r="P24" s="19" t="s">
        <v>117</v>
      </c>
    </row>
    <row r="25" spans="1:16" x14ac:dyDescent="0.35">
      <c r="A25" s="16" t="s">
        <v>186</v>
      </c>
      <c r="B25" s="16" t="s">
        <v>549</v>
      </c>
      <c r="C25" s="17">
        <f t="shared" si="0"/>
        <v>6.1507936507936505E-2</v>
      </c>
      <c r="D25" s="18">
        <v>1008</v>
      </c>
      <c r="E25" s="18">
        <v>62</v>
      </c>
      <c r="F25" s="18">
        <v>50418</v>
      </c>
      <c r="G25" s="16" t="s">
        <v>146</v>
      </c>
      <c r="H25" s="16" t="s">
        <v>201</v>
      </c>
      <c r="I25" s="16" t="s">
        <v>135</v>
      </c>
      <c r="J25" s="16" t="s">
        <v>379</v>
      </c>
      <c r="K25" s="16" t="s">
        <v>387</v>
      </c>
      <c r="L25" s="16" t="s">
        <v>128</v>
      </c>
      <c r="M25" s="16" t="s">
        <v>205</v>
      </c>
      <c r="N25" s="16" t="s">
        <v>81</v>
      </c>
      <c r="O25" s="16" t="s">
        <v>101</v>
      </c>
      <c r="P25" s="16" t="s">
        <v>363</v>
      </c>
    </row>
    <row r="26" spans="1:16" x14ac:dyDescent="0.35">
      <c r="A26" s="19" t="s">
        <v>86</v>
      </c>
      <c r="B26" s="19" t="s">
        <v>408</v>
      </c>
      <c r="C26" s="20">
        <f t="shared" si="0"/>
        <v>6.2582345191040847E-2</v>
      </c>
      <c r="D26" s="21">
        <v>1518</v>
      </c>
      <c r="E26" s="21">
        <v>95</v>
      </c>
      <c r="F26" s="21">
        <v>86330</v>
      </c>
      <c r="G26" s="19" t="s">
        <v>377</v>
      </c>
      <c r="H26" s="19" t="s">
        <v>56</v>
      </c>
      <c r="I26" s="19" t="s">
        <v>61</v>
      </c>
      <c r="J26" s="19" t="s">
        <v>178</v>
      </c>
      <c r="K26" s="19" t="s">
        <v>74</v>
      </c>
      <c r="L26" s="19" t="s">
        <v>85</v>
      </c>
      <c r="M26" s="19" t="s">
        <v>528</v>
      </c>
      <c r="N26" s="19" t="s">
        <v>107</v>
      </c>
      <c r="O26" s="19" t="s">
        <v>264</v>
      </c>
      <c r="P26" s="19" t="s">
        <v>532</v>
      </c>
    </row>
    <row r="27" spans="1:16" x14ac:dyDescent="0.35">
      <c r="A27" s="16" t="s">
        <v>149</v>
      </c>
      <c r="B27" s="16" t="s">
        <v>419</v>
      </c>
      <c r="C27" s="17">
        <f t="shared" si="0"/>
        <v>6.2715368711233635E-2</v>
      </c>
      <c r="D27" s="18">
        <v>1451</v>
      </c>
      <c r="E27" s="18">
        <v>91</v>
      </c>
      <c r="F27" s="18">
        <v>93114</v>
      </c>
      <c r="G27" s="16" t="s">
        <v>333</v>
      </c>
      <c r="H27" s="16" t="s">
        <v>361</v>
      </c>
      <c r="I27" s="16" t="s">
        <v>290</v>
      </c>
      <c r="J27" s="16" t="s">
        <v>129</v>
      </c>
      <c r="K27" s="16" t="s">
        <v>278</v>
      </c>
      <c r="L27" s="16" t="s">
        <v>82</v>
      </c>
      <c r="M27" s="16" t="s">
        <v>143</v>
      </c>
      <c r="N27" s="16" t="s">
        <v>198</v>
      </c>
      <c r="O27" s="16" t="s">
        <v>63</v>
      </c>
      <c r="P27" s="16" t="s">
        <v>102</v>
      </c>
    </row>
    <row r="28" spans="1:16" x14ac:dyDescent="0.35">
      <c r="A28" s="19" t="s">
        <v>124</v>
      </c>
      <c r="B28" s="19" t="s">
        <v>550</v>
      </c>
      <c r="C28" s="20">
        <f t="shared" si="0"/>
        <v>6.4356435643564358E-2</v>
      </c>
      <c r="D28" s="21">
        <v>606</v>
      </c>
      <c r="E28" s="21">
        <v>39</v>
      </c>
      <c r="F28" s="21">
        <v>105801</v>
      </c>
      <c r="G28" s="19" t="s">
        <v>252</v>
      </c>
      <c r="H28" s="19" t="s">
        <v>146</v>
      </c>
      <c r="I28" s="19" t="s">
        <v>551</v>
      </c>
      <c r="J28" s="19" t="s">
        <v>334</v>
      </c>
      <c r="K28" s="19" t="s">
        <v>552</v>
      </c>
      <c r="L28" s="19" t="s">
        <v>148</v>
      </c>
      <c r="M28" s="19" t="s">
        <v>116</v>
      </c>
      <c r="N28" s="19" t="s">
        <v>99</v>
      </c>
      <c r="O28" s="19" t="s">
        <v>221</v>
      </c>
      <c r="P28" s="19" t="s">
        <v>144</v>
      </c>
    </row>
    <row r="29" spans="1:16" x14ac:dyDescent="0.35">
      <c r="A29" s="16" t="s">
        <v>164</v>
      </c>
      <c r="B29" s="16" t="s">
        <v>172</v>
      </c>
      <c r="C29" s="17">
        <f t="shared" si="0"/>
        <v>6.5415821501014201E-2</v>
      </c>
      <c r="D29" s="18">
        <v>1972</v>
      </c>
      <c r="E29" s="18">
        <v>129</v>
      </c>
      <c r="F29" s="18">
        <v>89409</v>
      </c>
      <c r="G29" s="16" t="s">
        <v>200</v>
      </c>
      <c r="H29" s="16" t="s">
        <v>201</v>
      </c>
      <c r="I29" s="16" t="s">
        <v>174</v>
      </c>
      <c r="J29" s="16" t="s">
        <v>183</v>
      </c>
      <c r="K29" s="16" t="s">
        <v>323</v>
      </c>
      <c r="L29" s="16" t="s">
        <v>255</v>
      </c>
      <c r="M29" s="16" t="s">
        <v>221</v>
      </c>
      <c r="N29" s="16" t="s">
        <v>61</v>
      </c>
      <c r="O29" s="16" t="s">
        <v>216</v>
      </c>
      <c r="P29" s="16" t="s">
        <v>74</v>
      </c>
    </row>
    <row r="30" spans="1:16" x14ac:dyDescent="0.35">
      <c r="A30" s="19" t="s">
        <v>86</v>
      </c>
      <c r="B30" s="19" t="s">
        <v>327</v>
      </c>
      <c r="C30" s="20">
        <f t="shared" si="0"/>
        <v>6.6045066045066048E-2</v>
      </c>
      <c r="D30" s="21">
        <v>1287</v>
      </c>
      <c r="E30" s="21">
        <v>85</v>
      </c>
      <c r="F30" s="21">
        <v>98437</v>
      </c>
      <c r="G30" s="19" t="s">
        <v>377</v>
      </c>
      <c r="H30" s="19" t="s">
        <v>56</v>
      </c>
      <c r="I30" s="19" t="s">
        <v>178</v>
      </c>
      <c r="J30" s="19" t="s">
        <v>130</v>
      </c>
      <c r="K30" s="19" t="s">
        <v>117</v>
      </c>
      <c r="L30" s="19" t="s">
        <v>62</v>
      </c>
      <c r="M30" s="19" t="s">
        <v>143</v>
      </c>
      <c r="N30" s="19" t="s">
        <v>152</v>
      </c>
      <c r="O30" s="19" t="s">
        <v>73</v>
      </c>
      <c r="P30" s="19" t="s">
        <v>72</v>
      </c>
    </row>
    <row r="31" spans="1:16" x14ac:dyDescent="0.35">
      <c r="A31" s="16" t="s">
        <v>149</v>
      </c>
      <c r="B31" s="16" t="s">
        <v>553</v>
      </c>
      <c r="C31" s="17">
        <f t="shared" si="0"/>
        <v>6.6860465116279064E-2</v>
      </c>
      <c r="D31" s="18">
        <v>1032</v>
      </c>
      <c r="E31" s="18">
        <v>69</v>
      </c>
      <c r="F31" s="18">
        <v>75077</v>
      </c>
      <c r="G31" s="16" t="s">
        <v>210</v>
      </c>
      <c r="H31" s="16" t="s">
        <v>78</v>
      </c>
      <c r="I31" s="16" t="s">
        <v>459</v>
      </c>
      <c r="J31" s="16" t="s">
        <v>191</v>
      </c>
      <c r="K31" s="16" t="s">
        <v>135</v>
      </c>
      <c r="L31" s="16" t="s">
        <v>99</v>
      </c>
      <c r="M31" s="16" t="s">
        <v>61</v>
      </c>
      <c r="N31" s="16" t="s">
        <v>221</v>
      </c>
      <c r="O31" s="16" t="s">
        <v>363</v>
      </c>
      <c r="P31" s="16" t="s">
        <v>152</v>
      </c>
    </row>
    <row r="32" spans="1:16" x14ac:dyDescent="0.35">
      <c r="A32" s="19" t="s">
        <v>93</v>
      </c>
      <c r="B32" s="19" t="s">
        <v>554</v>
      </c>
      <c r="C32" s="20">
        <f t="shared" si="0"/>
        <v>6.7082683307332289E-2</v>
      </c>
      <c r="D32" s="21">
        <v>641</v>
      </c>
      <c r="E32" s="21">
        <v>43</v>
      </c>
      <c r="F32" s="21">
        <v>88838</v>
      </c>
      <c r="G32" s="19" t="s">
        <v>173</v>
      </c>
      <c r="H32" s="19" t="s">
        <v>231</v>
      </c>
      <c r="I32" s="19" t="s">
        <v>192</v>
      </c>
      <c r="J32" s="19" t="s">
        <v>324</v>
      </c>
      <c r="K32" s="19" t="s">
        <v>185</v>
      </c>
      <c r="L32" s="19" t="s">
        <v>215</v>
      </c>
      <c r="M32" s="19" t="s">
        <v>71</v>
      </c>
      <c r="N32" s="19" t="s">
        <v>116</v>
      </c>
      <c r="O32" s="19" t="s">
        <v>101</v>
      </c>
      <c r="P32" s="19" t="s">
        <v>61</v>
      </c>
    </row>
    <row r="33" spans="1:16" x14ac:dyDescent="0.35">
      <c r="A33" s="16" t="s">
        <v>124</v>
      </c>
      <c r="B33" s="16" t="s">
        <v>265</v>
      </c>
      <c r="C33" s="17">
        <f t="shared" si="0"/>
        <v>6.7781292363307724E-2</v>
      </c>
      <c r="D33" s="18">
        <v>2213</v>
      </c>
      <c r="E33" s="18">
        <v>150</v>
      </c>
      <c r="F33" s="18">
        <v>118178</v>
      </c>
      <c r="G33" s="16" t="s">
        <v>231</v>
      </c>
      <c r="H33" s="16" t="s">
        <v>146</v>
      </c>
      <c r="I33" s="16" t="s">
        <v>555</v>
      </c>
      <c r="J33" s="16" t="s">
        <v>334</v>
      </c>
      <c r="K33" s="16" t="s">
        <v>267</v>
      </c>
      <c r="L33" s="16" t="s">
        <v>185</v>
      </c>
      <c r="M33" s="16" t="s">
        <v>116</v>
      </c>
      <c r="N33" s="16" t="s">
        <v>131</v>
      </c>
      <c r="O33" s="16" t="s">
        <v>83</v>
      </c>
      <c r="P33" s="16" t="s">
        <v>108</v>
      </c>
    </row>
    <row r="34" spans="1:16" x14ac:dyDescent="0.35">
      <c r="A34" s="19" t="s">
        <v>132</v>
      </c>
      <c r="B34" s="19" t="s">
        <v>395</v>
      </c>
      <c r="C34" s="20">
        <f t="shared" si="0"/>
        <v>6.8862275449101798E-2</v>
      </c>
      <c r="D34" s="21">
        <v>1002</v>
      </c>
      <c r="E34" s="21">
        <v>69</v>
      </c>
      <c r="F34" s="21">
        <v>73063</v>
      </c>
      <c r="G34" s="19" t="s">
        <v>173</v>
      </c>
      <c r="H34" s="19" t="s">
        <v>201</v>
      </c>
      <c r="I34" s="19" t="s">
        <v>318</v>
      </c>
      <c r="J34" s="19" t="s">
        <v>99</v>
      </c>
      <c r="K34" s="19" t="s">
        <v>363</v>
      </c>
      <c r="L34" s="19" t="s">
        <v>178</v>
      </c>
      <c r="M34" s="19" t="s">
        <v>544</v>
      </c>
      <c r="N34" s="19" t="s">
        <v>117</v>
      </c>
      <c r="O34" s="19" t="s">
        <v>242</v>
      </c>
      <c r="P34" s="19" t="s">
        <v>84</v>
      </c>
    </row>
    <row r="35" spans="1:16" x14ac:dyDescent="0.35">
      <c r="A35" s="16" t="s">
        <v>186</v>
      </c>
      <c r="B35" s="16" t="s">
        <v>556</v>
      </c>
      <c r="C35" s="17">
        <f t="shared" si="0"/>
        <v>6.8627450980392163E-2</v>
      </c>
      <c r="D35" s="18">
        <v>714</v>
      </c>
      <c r="E35" s="18">
        <v>49</v>
      </c>
      <c r="F35" s="18">
        <v>80584</v>
      </c>
      <c r="G35" s="16" t="s">
        <v>239</v>
      </c>
      <c r="H35" s="16" t="s">
        <v>56</v>
      </c>
      <c r="I35" s="16" t="s">
        <v>266</v>
      </c>
      <c r="J35" s="16" t="s">
        <v>337</v>
      </c>
      <c r="K35" s="16" t="s">
        <v>557</v>
      </c>
      <c r="L35" s="16" t="s">
        <v>255</v>
      </c>
      <c r="M35" s="16" t="s">
        <v>59</v>
      </c>
      <c r="N35" s="16" t="s">
        <v>394</v>
      </c>
      <c r="O35" s="16" t="s">
        <v>541</v>
      </c>
      <c r="P35" s="16" t="s">
        <v>129</v>
      </c>
    </row>
    <row r="36" spans="1:16" x14ac:dyDescent="0.35">
      <c r="A36" s="19" t="s">
        <v>186</v>
      </c>
      <c r="B36" s="19" t="s">
        <v>430</v>
      </c>
      <c r="C36" s="20">
        <f t="shared" si="0"/>
        <v>7.0043103448275856E-2</v>
      </c>
      <c r="D36" s="21">
        <v>1856</v>
      </c>
      <c r="E36" s="21">
        <v>130</v>
      </c>
      <c r="F36" s="21">
        <v>73402</v>
      </c>
      <c r="G36" s="19" t="s">
        <v>315</v>
      </c>
      <c r="H36" s="19" t="s">
        <v>78</v>
      </c>
      <c r="I36" s="19" t="s">
        <v>58</v>
      </c>
      <c r="J36" s="19" t="s">
        <v>148</v>
      </c>
      <c r="K36" s="19" t="s">
        <v>205</v>
      </c>
      <c r="L36" s="19" t="s">
        <v>136</v>
      </c>
      <c r="M36" s="19" t="s">
        <v>142</v>
      </c>
      <c r="N36" s="19" t="s">
        <v>144</v>
      </c>
      <c r="O36" s="19" t="s">
        <v>225</v>
      </c>
      <c r="P36" s="19" t="s">
        <v>85</v>
      </c>
    </row>
    <row r="37" spans="1:16" x14ac:dyDescent="0.35">
      <c r="A37" s="16" t="s">
        <v>93</v>
      </c>
      <c r="B37" s="16" t="s">
        <v>558</v>
      </c>
      <c r="C37" s="17">
        <f t="shared" ref="C37:C68" si="1">E37/D37</f>
        <v>7.0683661645422946E-2</v>
      </c>
      <c r="D37" s="18">
        <v>863</v>
      </c>
      <c r="E37" s="18">
        <v>61</v>
      </c>
      <c r="F37" s="18">
        <v>102350</v>
      </c>
      <c r="G37" s="16" t="s">
        <v>88</v>
      </c>
      <c r="H37" s="16" t="s">
        <v>559</v>
      </c>
      <c r="I37" s="16" t="s">
        <v>361</v>
      </c>
      <c r="J37" s="16" t="s">
        <v>541</v>
      </c>
      <c r="K37" s="16" t="s">
        <v>71</v>
      </c>
      <c r="L37" s="16" t="s">
        <v>62</v>
      </c>
      <c r="M37" s="16" t="s">
        <v>61</v>
      </c>
      <c r="N37" s="16" t="s">
        <v>221</v>
      </c>
      <c r="O37" s="16" t="s">
        <v>72</v>
      </c>
      <c r="P37" s="16" t="s">
        <v>179</v>
      </c>
    </row>
    <row r="38" spans="1:16" x14ac:dyDescent="0.35">
      <c r="A38" s="19" t="s">
        <v>75</v>
      </c>
      <c r="B38" s="19" t="s">
        <v>325</v>
      </c>
      <c r="C38" s="20">
        <f t="shared" si="1"/>
        <v>7.2175732217573216E-2</v>
      </c>
      <c r="D38" s="21">
        <v>4780</v>
      </c>
      <c r="E38" s="21">
        <v>345</v>
      </c>
      <c r="F38" s="21">
        <v>108907</v>
      </c>
      <c r="G38" s="19" t="s">
        <v>426</v>
      </c>
      <c r="H38" s="19" t="s">
        <v>105</v>
      </c>
      <c r="I38" s="19" t="s">
        <v>128</v>
      </c>
      <c r="J38" s="19" t="s">
        <v>163</v>
      </c>
      <c r="K38" s="19" t="s">
        <v>99</v>
      </c>
      <c r="L38" s="19" t="s">
        <v>178</v>
      </c>
      <c r="M38" s="19" t="s">
        <v>72</v>
      </c>
      <c r="N38" s="19" t="s">
        <v>242</v>
      </c>
      <c r="O38" s="19" t="s">
        <v>137</v>
      </c>
      <c r="P38" s="19" t="s">
        <v>216</v>
      </c>
    </row>
    <row r="39" spans="1:16" x14ac:dyDescent="0.35">
      <c r="A39" s="16" t="s">
        <v>272</v>
      </c>
      <c r="B39" s="16" t="s">
        <v>273</v>
      </c>
      <c r="C39" s="17">
        <f t="shared" si="1"/>
        <v>7.1994062345373575E-2</v>
      </c>
      <c r="D39" s="18">
        <v>4042</v>
      </c>
      <c r="E39" s="18">
        <v>291</v>
      </c>
      <c r="F39" s="18">
        <v>60238</v>
      </c>
      <c r="G39" s="16" t="s">
        <v>210</v>
      </c>
      <c r="H39" s="16" t="s">
        <v>56</v>
      </c>
      <c r="I39" s="16" t="s">
        <v>479</v>
      </c>
      <c r="J39" s="16" t="s">
        <v>159</v>
      </c>
      <c r="K39" s="16" t="s">
        <v>278</v>
      </c>
      <c r="L39" s="16" t="s">
        <v>363</v>
      </c>
      <c r="M39" s="16" t="s">
        <v>130</v>
      </c>
      <c r="N39" s="16" t="s">
        <v>221</v>
      </c>
      <c r="O39" s="16" t="s">
        <v>142</v>
      </c>
      <c r="P39" s="16" t="s">
        <v>152</v>
      </c>
    </row>
    <row r="40" spans="1:16" x14ac:dyDescent="0.35">
      <c r="A40" s="19" t="s">
        <v>217</v>
      </c>
      <c r="B40" s="19" t="s">
        <v>218</v>
      </c>
      <c r="C40" s="20">
        <f t="shared" si="1"/>
        <v>7.241226121723679E-2</v>
      </c>
      <c r="D40" s="21">
        <v>2251</v>
      </c>
      <c r="E40" s="21">
        <v>163</v>
      </c>
      <c r="F40" s="21">
        <v>65822</v>
      </c>
      <c r="G40" s="19" t="s">
        <v>236</v>
      </c>
      <c r="H40" s="19" t="s">
        <v>56</v>
      </c>
      <c r="I40" s="19" t="s">
        <v>174</v>
      </c>
      <c r="J40" s="19" t="s">
        <v>128</v>
      </c>
      <c r="K40" s="19" t="s">
        <v>278</v>
      </c>
      <c r="L40" s="19" t="s">
        <v>224</v>
      </c>
      <c r="M40" s="19" t="s">
        <v>163</v>
      </c>
      <c r="N40" s="19" t="s">
        <v>221</v>
      </c>
      <c r="O40" s="19" t="s">
        <v>178</v>
      </c>
      <c r="P40" s="19" t="s">
        <v>72</v>
      </c>
    </row>
    <row r="41" spans="1:16" x14ac:dyDescent="0.35">
      <c r="A41" s="16" t="s">
        <v>132</v>
      </c>
      <c r="B41" s="16" t="s">
        <v>133</v>
      </c>
      <c r="C41" s="17">
        <f t="shared" si="1"/>
        <v>7.3459715639810422E-2</v>
      </c>
      <c r="D41" s="18">
        <v>844</v>
      </c>
      <c r="E41" s="18">
        <v>62</v>
      </c>
      <c r="F41" s="18">
        <v>90980</v>
      </c>
      <c r="G41" s="16" t="s">
        <v>219</v>
      </c>
      <c r="H41" s="16" t="s">
        <v>277</v>
      </c>
      <c r="I41" s="16" t="s">
        <v>161</v>
      </c>
      <c r="J41" s="16" t="s">
        <v>191</v>
      </c>
      <c r="K41" s="16" t="s">
        <v>79</v>
      </c>
      <c r="L41" s="16" t="s">
        <v>131</v>
      </c>
      <c r="M41" s="16" t="s">
        <v>83</v>
      </c>
      <c r="N41" s="16" t="s">
        <v>216</v>
      </c>
      <c r="O41" s="16" t="s">
        <v>198</v>
      </c>
      <c r="P41" s="16" t="s">
        <v>109</v>
      </c>
    </row>
    <row r="42" spans="1:16" x14ac:dyDescent="0.35">
      <c r="A42" s="19" t="s">
        <v>103</v>
      </c>
      <c r="B42" s="19" t="s">
        <v>194</v>
      </c>
      <c r="C42" s="20">
        <f t="shared" si="1"/>
        <v>7.4216250799744088E-2</v>
      </c>
      <c r="D42" s="21">
        <v>1563</v>
      </c>
      <c r="E42" s="21">
        <v>116</v>
      </c>
      <c r="F42" s="21">
        <v>89056</v>
      </c>
      <c r="G42" s="19" t="s">
        <v>315</v>
      </c>
      <c r="H42" s="19" t="s">
        <v>252</v>
      </c>
      <c r="I42" s="19" t="s">
        <v>270</v>
      </c>
      <c r="J42" s="19" t="s">
        <v>62</v>
      </c>
      <c r="K42" s="19" t="s">
        <v>178</v>
      </c>
      <c r="L42" s="19" t="s">
        <v>198</v>
      </c>
      <c r="M42" s="19" t="s">
        <v>109</v>
      </c>
      <c r="N42" s="19" t="s">
        <v>250</v>
      </c>
      <c r="O42" s="19" t="s">
        <v>65</v>
      </c>
      <c r="P42" s="19" t="s">
        <v>84</v>
      </c>
    </row>
    <row r="43" spans="1:16" x14ac:dyDescent="0.35">
      <c r="A43" s="16" t="s">
        <v>156</v>
      </c>
      <c r="B43" s="16" t="s">
        <v>388</v>
      </c>
      <c r="C43" s="17">
        <f t="shared" si="1"/>
        <v>7.5402428692459764E-2</v>
      </c>
      <c r="D43" s="18">
        <v>3541</v>
      </c>
      <c r="E43" s="18">
        <v>267</v>
      </c>
      <c r="F43" s="18">
        <v>81682</v>
      </c>
      <c r="G43" s="16" t="s">
        <v>207</v>
      </c>
      <c r="H43" s="16" t="s">
        <v>119</v>
      </c>
      <c r="I43" s="16" t="s">
        <v>334</v>
      </c>
      <c r="J43" s="16" t="s">
        <v>224</v>
      </c>
      <c r="K43" s="16" t="s">
        <v>148</v>
      </c>
      <c r="L43" s="16" t="s">
        <v>215</v>
      </c>
      <c r="M43" s="16" t="s">
        <v>73</v>
      </c>
      <c r="N43" s="16" t="s">
        <v>152</v>
      </c>
      <c r="O43" s="16" t="s">
        <v>83</v>
      </c>
      <c r="P43" s="16" t="s">
        <v>64</v>
      </c>
    </row>
    <row r="44" spans="1:16" x14ac:dyDescent="0.35">
      <c r="A44" s="19" t="s">
        <v>226</v>
      </c>
      <c r="B44" s="19" t="s">
        <v>291</v>
      </c>
      <c r="C44" s="20">
        <f t="shared" si="1"/>
        <v>7.5067024128686322E-2</v>
      </c>
      <c r="D44" s="21">
        <v>1119</v>
      </c>
      <c r="E44" s="21">
        <v>84</v>
      </c>
      <c r="F44" s="21">
        <v>93564</v>
      </c>
      <c r="G44" s="19" t="s">
        <v>560</v>
      </c>
      <c r="H44" s="19" t="s">
        <v>78</v>
      </c>
      <c r="I44" s="19" t="s">
        <v>159</v>
      </c>
      <c r="J44" s="19" t="s">
        <v>293</v>
      </c>
      <c r="K44" s="19" t="s">
        <v>185</v>
      </c>
      <c r="L44" s="19" t="s">
        <v>278</v>
      </c>
      <c r="M44" s="19" t="s">
        <v>101</v>
      </c>
      <c r="N44" s="19" t="s">
        <v>257</v>
      </c>
      <c r="O44" s="19" t="s">
        <v>561</v>
      </c>
      <c r="P44" s="19" t="s">
        <v>562</v>
      </c>
    </row>
    <row r="45" spans="1:16" x14ac:dyDescent="0.35">
      <c r="A45" s="16" t="s">
        <v>93</v>
      </c>
      <c r="B45" s="16" t="s">
        <v>320</v>
      </c>
      <c r="C45" s="17">
        <f t="shared" si="1"/>
        <v>7.5790385448245998E-2</v>
      </c>
      <c r="D45" s="18">
        <v>2309</v>
      </c>
      <c r="E45" s="18">
        <v>175</v>
      </c>
      <c r="F45" s="18">
        <v>85574</v>
      </c>
      <c r="G45" s="16" t="s">
        <v>188</v>
      </c>
      <c r="H45" s="16" t="s">
        <v>269</v>
      </c>
      <c r="I45" s="16" t="s">
        <v>559</v>
      </c>
      <c r="J45" s="16" t="s">
        <v>71</v>
      </c>
      <c r="K45" s="16" t="s">
        <v>144</v>
      </c>
      <c r="L45" s="16" t="s">
        <v>117</v>
      </c>
      <c r="M45" s="16" t="s">
        <v>179</v>
      </c>
      <c r="N45" s="16" t="s">
        <v>198</v>
      </c>
      <c r="O45" s="16" t="s">
        <v>64</v>
      </c>
      <c r="P45" s="16" t="s">
        <v>234</v>
      </c>
    </row>
    <row r="46" spans="1:16" x14ac:dyDescent="0.35">
      <c r="A46" s="19" t="s">
        <v>563</v>
      </c>
      <c r="B46" s="19" t="s">
        <v>564</v>
      </c>
      <c r="C46" s="20">
        <f t="shared" si="1"/>
        <v>7.6487252124645896E-2</v>
      </c>
      <c r="D46" s="21">
        <v>706</v>
      </c>
      <c r="E46" s="21">
        <v>54</v>
      </c>
      <c r="F46" s="21">
        <v>89833</v>
      </c>
      <c r="G46" s="19" t="s">
        <v>219</v>
      </c>
      <c r="H46" s="19" t="s">
        <v>112</v>
      </c>
      <c r="I46" s="19" t="s">
        <v>427</v>
      </c>
      <c r="J46" s="19" t="s">
        <v>80</v>
      </c>
      <c r="K46" s="19" t="s">
        <v>185</v>
      </c>
      <c r="L46" s="19" t="s">
        <v>129</v>
      </c>
      <c r="M46" s="19" t="s">
        <v>224</v>
      </c>
      <c r="N46" s="19" t="s">
        <v>198</v>
      </c>
      <c r="O46" s="19" t="s">
        <v>242</v>
      </c>
      <c r="P46" s="19" t="s">
        <v>109</v>
      </c>
    </row>
    <row r="47" spans="1:16" x14ac:dyDescent="0.35">
      <c r="A47" s="16" t="s">
        <v>226</v>
      </c>
      <c r="B47" s="16" t="s">
        <v>227</v>
      </c>
      <c r="C47" s="17">
        <f t="shared" si="1"/>
        <v>7.7104642014162075E-2</v>
      </c>
      <c r="D47" s="18">
        <v>1271</v>
      </c>
      <c r="E47" s="18">
        <v>98</v>
      </c>
      <c r="F47" s="18">
        <v>116030</v>
      </c>
      <c r="G47" s="16" t="s">
        <v>377</v>
      </c>
      <c r="H47" s="16" t="s">
        <v>56</v>
      </c>
      <c r="I47" s="16" t="s">
        <v>337</v>
      </c>
      <c r="J47" s="16" t="s">
        <v>99</v>
      </c>
      <c r="K47" s="16" t="s">
        <v>130</v>
      </c>
      <c r="L47" s="16" t="s">
        <v>144</v>
      </c>
      <c r="M47" s="16" t="s">
        <v>72</v>
      </c>
      <c r="N47" s="16" t="s">
        <v>257</v>
      </c>
      <c r="O47" s="16" t="s">
        <v>178</v>
      </c>
      <c r="P47" s="16" t="s">
        <v>117</v>
      </c>
    </row>
    <row r="48" spans="1:16" x14ac:dyDescent="0.35">
      <c r="A48" s="19" t="s">
        <v>272</v>
      </c>
      <c r="B48" s="19" t="s">
        <v>565</v>
      </c>
      <c r="C48" s="20">
        <f t="shared" si="1"/>
        <v>7.7227722772277227E-2</v>
      </c>
      <c r="D48" s="21">
        <v>1010</v>
      </c>
      <c r="E48" s="21">
        <v>78</v>
      </c>
      <c r="F48" s="21">
        <v>49451</v>
      </c>
      <c r="G48" s="19" t="s">
        <v>188</v>
      </c>
      <c r="H48" s="19" t="s">
        <v>195</v>
      </c>
      <c r="I48" s="19" t="s">
        <v>479</v>
      </c>
      <c r="J48" s="19" t="s">
        <v>369</v>
      </c>
      <c r="K48" s="19" t="s">
        <v>566</v>
      </c>
      <c r="L48" s="19" t="s">
        <v>135</v>
      </c>
      <c r="M48" s="19" t="s">
        <v>204</v>
      </c>
      <c r="N48" s="19" t="s">
        <v>323</v>
      </c>
      <c r="O48" s="19" t="s">
        <v>58</v>
      </c>
      <c r="P48" s="19" t="s">
        <v>60</v>
      </c>
    </row>
    <row r="49" spans="1:16" x14ac:dyDescent="0.35">
      <c r="A49" s="16" t="s">
        <v>103</v>
      </c>
      <c r="B49" s="16" t="s">
        <v>104</v>
      </c>
      <c r="C49" s="17">
        <f t="shared" si="1"/>
        <v>7.828947368421052E-2</v>
      </c>
      <c r="D49" s="18">
        <v>1520</v>
      </c>
      <c r="E49" s="18">
        <v>119</v>
      </c>
      <c r="F49" s="18">
        <v>84647</v>
      </c>
      <c r="G49" s="16" t="s">
        <v>567</v>
      </c>
      <c r="H49" s="16" t="s">
        <v>231</v>
      </c>
      <c r="I49" s="16" t="s">
        <v>163</v>
      </c>
      <c r="J49" s="16" t="s">
        <v>363</v>
      </c>
      <c r="K49" s="16" t="s">
        <v>178</v>
      </c>
      <c r="L49" s="16" t="s">
        <v>225</v>
      </c>
      <c r="M49" s="16" t="s">
        <v>257</v>
      </c>
      <c r="N49" s="16" t="s">
        <v>198</v>
      </c>
      <c r="O49" s="16" t="s">
        <v>109</v>
      </c>
      <c r="P49" s="16" t="s">
        <v>528</v>
      </c>
    </row>
    <row r="50" spans="1:16" x14ac:dyDescent="0.35">
      <c r="A50" s="19" t="s">
        <v>103</v>
      </c>
      <c r="B50" s="19" t="s">
        <v>238</v>
      </c>
      <c r="C50" s="20">
        <f t="shared" si="1"/>
        <v>7.8478002378121289E-2</v>
      </c>
      <c r="D50" s="21">
        <v>841</v>
      </c>
      <c r="E50" s="21">
        <v>66</v>
      </c>
      <c r="F50" s="21">
        <v>125110</v>
      </c>
      <c r="G50" s="19" t="s">
        <v>296</v>
      </c>
      <c r="H50" s="19" t="s">
        <v>188</v>
      </c>
      <c r="I50" s="19" t="s">
        <v>568</v>
      </c>
      <c r="J50" s="19" t="s">
        <v>270</v>
      </c>
      <c r="K50" s="19" t="s">
        <v>387</v>
      </c>
      <c r="L50" s="19" t="s">
        <v>221</v>
      </c>
      <c r="M50" s="19" t="s">
        <v>178</v>
      </c>
      <c r="N50" s="19" t="s">
        <v>242</v>
      </c>
      <c r="O50" s="19" t="s">
        <v>109</v>
      </c>
      <c r="P50" s="19" t="s">
        <v>85</v>
      </c>
    </row>
    <row r="51" spans="1:16" x14ac:dyDescent="0.35">
      <c r="A51" s="16" t="s">
        <v>287</v>
      </c>
      <c r="B51" s="16" t="s">
        <v>569</v>
      </c>
      <c r="C51" s="17">
        <f t="shared" si="1"/>
        <v>7.909604519774012E-2</v>
      </c>
      <c r="D51" s="18">
        <v>708</v>
      </c>
      <c r="E51" s="18">
        <v>56</v>
      </c>
      <c r="F51" s="18">
        <v>93146</v>
      </c>
      <c r="G51" s="16" t="s">
        <v>228</v>
      </c>
      <c r="H51" s="16" t="s">
        <v>195</v>
      </c>
      <c r="I51" s="16" t="s">
        <v>256</v>
      </c>
      <c r="J51" s="16" t="s">
        <v>198</v>
      </c>
      <c r="K51" s="16" t="s">
        <v>109</v>
      </c>
      <c r="L51" s="16" t="s">
        <v>84</v>
      </c>
      <c r="M51" s="16" t="s">
        <v>63</v>
      </c>
      <c r="N51" s="16" t="s">
        <v>532</v>
      </c>
      <c r="O51" s="16" t="s">
        <v>562</v>
      </c>
      <c r="P51" s="16" t="s">
        <v>85</v>
      </c>
    </row>
    <row r="52" spans="1:16" x14ac:dyDescent="0.35">
      <c r="A52" s="19" t="s">
        <v>217</v>
      </c>
      <c r="B52" s="19" t="s">
        <v>570</v>
      </c>
      <c r="C52" s="20">
        <f t="shared" si="1"/>
        <v>7.8778135048231515E-2</v>
      </c>
      <c r="D52" s="21">
        <v>622</v>
      </c>
      <c r="E52" s="21">
        <v>49</v>
      </c>
      <c r="F52" s="21">
        <v>49423</v>
      </c>
      <c r="G52" s="19" t="s">
        <v>326</v>
      </c>
      <c r="H52" s="19" t="s">
        <v>78</v>
      </c>
      <c r="I52" s="19" t="s">
        <v>479</v>
      </c>
      <c r="J52" s="19" t="s">
        <v>162</v>
      </c>
      <c r="K52" s="19" t="s">
        <v>203</v>
      </c>
      <c r="L52" s="19" t="s">
        <v>59</v>
      </c>
      <c r="M52" s="19" t="s">
        <v>370</v>
      </c>
      <c r="N52" s="19" t="s">
        <v>71</v>
      </c>
      <c r="O52" s="19" t="s">
        <v>571</v>
      </c>
      <c r="P52" s="19" t="s">
        <v>62</v>
      </c>
    </row>
    <row r="53" spans="1:16" x14ac:dyDescent="0.35">
      <c r="A53" s="16" t="s">
        <v>124</v>
      </c>
      <c r="B53" s="16" t="s">
        <v>222</v>
      </c>
      <c r="C53" s="17">
        <f t="shared" si="1"/>
        <v>7.9754601226993863E-2</v>
      </c>
      <c r="D53" s="18">
        <v>3749</v>
      </c>
      <c r="E53" s="18">
        <v>299</v>
      </c>
      <c r="F53" s="18">
        <v>94982</v>
      </c>
      <c r="G53" s="16" t="s">
        <v>333</v>
      </c>
      <c r="H53" s="16" t="s">
        <v>105</v>
      </c>
      <c r="I53" s="16" t="s">
        <v>572</v>
      </c>
      <c r="J53" s="16" t="s">
        <v>192</v>
      </c>
      <c r="K53" s="16" t="s">
        <v>224</v>
      </c>
      <c r="L53" s="16" t="s">
        <v>185</v>
      </c>
      <c r="M53" s="16" t="s">
        <v>152</v>
      </c>
      <c r="N53" s="16" t="s">
        <v>101</v>
      </c>
      <c r="O53" s="16" t="s">
        <v>61</v>
      </c>
      <c r="P53" s="16" t="s">
        <v>117</v>
      </c>
    </row>
    <row r="54" spans="1:16" x14ac:dyDescent="0.35">
      <c r="A54" s="19" t="s">
        <v>93</v>
      </c>
      <c r="B54" s="19" t="s">
        <v>573</v>
      </c>
      <c r="C54" s="20">
        <f t="shared" si="1"/>
        <v>8.0303030303030307E-2</v>
      </c>
      <c r="D54" s="21">
        <v>660</v>
      </c>
      <c r="E54" s="21">
        <v>53</v>
      </c>
      <c r="F54" s="21">
        <v>109729</v>
      </c>
      <c r="G54" s="19" t="s">
        <v>574</v>
      </c>
      <c r="H54" s="19" t="s">
        <v>56</v>
      </c>
      <c r="I54" s="19" t="s">
        <v>141</v>
      </c>
      <c r="J54" s="19" t="s">
        <v>322</v>
      </c>
      <c r="K54" s="19" t="s">
        <v>575</v>
      </c>
      <c r="L54" s="19" t="s">
        <v>185</v>
      </c>
      <c r="M54" s="19" t="s">
        <v>216</v>
      </c>
      <c r="N54" s="19" t="s">
        <v>84</v>
      </c>
      <c r="O54" s="19" t="s">
        <v>123</v>
      </c>
      <c r="P54" s="19" t="s">
        <v>65</v>
      </c>
    </row>
    <row r="55" spans="1:16" x14ac:dyDescent="0.35">
      <c r="A55" s="16" t="s">
        <v>138</v>
      </c>
      <c r="B55" s="16" t="s">
        <v>352</v>
      </c>
      <c r="C55" s="17">
        <f t="shared" si="1"/>
        <v>8.1491712707182321E-2</v>
      </c>
      <c r="D55" s="18">
        <v>1448</v>
      </c>
      <c r="E55" s="18">
        <v>118</v>
      </c>
      <c r="F55" s="18">
        <v>79397</v>
      </c>
      <c r="G55" s="16" t="s">
        <v>262</v>
      </c>
      <c r="H55" s="16" t="s">
        <v>201</v>
      </c>
      <c r="I55" s="16" t="s">
        <v>347</v>
      </c>
      <c r="J55" s="16" t="s">
        <v>348</v>
      </c>
      <c r="K55" s="16" t="s">
        <v>82</v>
      </c>
      <c r="L55" s="16" t="s">
        <v>178</v>
      </c>
      <c r="M55" s="16" t="s">
        <v>257</v>
      </c>
      <c r="N55" s="16" t="s">
        <v>216</v>
      </c>
      <c r="O55" s="16" t="s">
        <v>107</v>
      </c>
      <c r="P55" s="16" t="s">
        <v>198</v>
      </c>
    </row>
    <row r="56" spans="1:16" x14ac:dyDescent="0.35">
      <c r="A56" s="19" t="s">
        <v>75</v>
      </c>
      <c r="B56" s="19" t="s">
        <v>576</v>
      </c>
      <c r="C56" s="20">
        <f t="shared" si="1"/>
        <v>8.0679405520169847E-2</v>
      </c>
      <c r="D56" s="21">
        <v>1413</v>
      </c>
      <c r="E56" s="21">
        <v>114</v>
      </c>
      <c r="F56" s="21">
        <v>120694</v>
      </c>
      <c r="G56" s="19" t="s">
        <v>281</v>
      </c>
      <c r="H56" s="19" t="s">
        <v>126</v>
      </c>
      <c r="I56" s="19" t="s">
        <v>441</v>
      </c>
      <c r="J56" s="19" t="s">
        <v>334</v>
      </c>
      <c r="K56" s="19" t="s">
        <v>255</v>
      </c>
      <c r="L56" s="19" t="s">
        <v>163</v>
      </c>
      <c r="M56" s="19" t="s">
        <v>99</v>
      </c>
      <c r="N56" s="19" t="s">
        <v>100</v>
      </c>
      <c r="O56" s="19" t="s">
        <v>61</v>
      </c>
      <c r="P56" s="19" t="s">
        <v>107</v>
      </c>
    </row>
    <row r="57" spans="1:16" x14ac:dyDescent="0.35">
      <c r="A57" s="16" t="s">
        <v>93</v>
      </c>
      <c r="B57" s="16" t="s">
        <v>577</v>
      </c>
      <c r="C57" s="17">
        <f t="shared" si="1"/>
        <v>8.1422018348623851E-2</v>
      </c>
      <c r="D57" s="18">
        <v>872</v>
      </c>
      <c r="E57" s="18">
        <v>71</v>
      </c>
      <c r="F57" s="18">
        <v>74949</v>
      </c>
      <c r="G57" s="16" t="s">
        <v>236</v>
      </c>
      <c r="H57" s="16" t="s">
        <v>220</v>
      </c>
      <c r="I57" s="16" t="s">
        <v>361</v>
      </c>
      <c r="J57" s="16" t="s">
        <v>183</v>
      </c>
      <c r="K57" s="16" t="s">
        <v>369</v>
      </c>
      <c r="L57" s="16" t="s">
        <v>413</v>
      </c>
      <c r="M57" s="16" t="s">
        <v>551</v>
      </c>
      <c r="N57" s="16" t="s">
        <v>80</v>
      </c>
      <c r="O57" s="16" t="s">
        <v>278</v>
      </c>
      <c r="P57" s="16" t="s">
        <v>100</v>
      </c>
    </row>
    <row r="58" spans="1:16" x14ac:dyDescent="0.35">
      <c r="A58" s="19" t="s">
        <v>536</v>
      </c>
      <c r="B58" s="19" t="s">
        <v>578</v>
      </c>
      <c r="C58" s="20">
        <f t="shared" si="1"/>
        <v>8.0775444264943458E-2</v>
      </c>
      <c r="D58" s="21">
        <v>619</v>
      </c>
      <c r="E58" s="21">
        <v>50</v>
      </c>
      <c r="F58" s="21">
        <v>80835</v>
      </c>
      <c r="G58" s="19" t="s">
        <v>134</v>
      </c>
      <c r="H58" s="19" t="s">
        <v>231</v>
      </c>
      <c r="I58" s="19" t="s">
        <v>303</v>
      </c>
      <c r="J58" s="19" t="s">
        <v>446</v>
      </c>
      <c r="K58" s="19" t="s">
        <v>114</v>
      </c>
      <c r="L58" s="19" t="s">
        <v>485</v>
      </c>
      <c r="M58" s="19" t="s">
        <v>334</v>
      </c>
      <c r="N58" s="19" t="s">
        <v>59</v>
      </c>
      <c r="O58" s="19" t="s">
        <v>224</v>
      </c>
      <c r="P58" s="19" t="s">
        <v>62</v>
      </c>
    </row>
    <row r="59" spans="1:16" x14ac:dyDescent="0.35">
      <c r="A59" s="16" t="s">
        <v>86</v>
      </c>
      <c r="B59" s="16" t="s">
        <v>579</v>
      </c>
      <c r="C59" s="17">
        <f t="shared" si="1"/>
        <v>8.1696779261586805E-2</v>
      </c>
      <c r="D59" s="18">
        <v>1273</v>
      </c>
      <c r="E59" s="18">
        <v>104</v>
      </c>
      <c r="F59" s="18">
        <v>65282</v>
      </c>
      <c r="G59" s="16" t="s">
        <v>333</v>
      </c>
      <c r="H59" s="16" t="s">
        <v>580</v>
      </c>
      <c r="I59" s="16" t="s">
        <v>56</v>
      </c>
      <c r="J59" s="16" t="s">
        <v>135</v>
      </c>
      <c r="K59" s="16" t="s">
        <v>224</v>
      </c>
      <c r="L59" s="16" t="s">
        <v>101</v>
      </c>
      <c r="M59" s="16" t="s">
        <v>82</v>
      </c>
      <c r="N59" s="16" t="s">
        <v>144</v>
      </c>
      <c r="O59" s="16" t="s">
        <v>72</v>
      </c>
      <c r="P59" s="16" t="s">
        <v>62</v>
      </c>
    </row>
    <row r="60" spans="1:16" x14ac:dyDescent="0.35">
      <c r="A60" s="19" t="s">
        <v>186</v>
      </c>
      <c r="B60" s="19" t="s">
        <v>581</v>
      </c>
      <c r="C60" s="20">
        <f t="shared" si="1"/>
        <v>8.2922824302134643E-2</v>
      </c>
      <c r="D60" s="21">
        <v>2436</v>
      </c>
      <c r="E60" s="21">
        <v>202</v>
      </c>
      <c r="F60" s="21">
        <v>83643</v>
      </c>
      <c r="G60" s="19" t="s">
        <v>188</v>
      </c>
      <c r="H60" s="19" t="s">
        <v>231</v>
      </c>
      <c r="I60" s="19" t="s">
        <v>582</v>
      </c>
      <c r="J60" s="19" t="s">
        <v>583</v>
      </c>
      <c r="K60" s="19" t="s">
        <v>174</v>
      </c>
      <c r="L60" s="19" t="s">
        <v>387</v>
      </c>
      <c r="M60" s="19" t="s">
        <v>148</v>
      </c>
      <c r="N60" s="19" t="s">
        <v>71</v>
      </c>
      <c r="O60" s="19" t="s">
        <v>117</v>
      </c>
      <c r="P60" s="19" t="s">
        <v>242</v>
      </c>
    </row>
    <row r="61" spans="1:16" x14ac:dyDescent="0.35">
      <c r="A61" s="16" t="s">
        <v>124</v>
      </c>
      <c r="B61" s="16" t="s">
        <v>329</v>
      </c>
      <c r="C61" s="17">
        <f t="shared" si="1"/>
        <v>8.3964211975223677E-2</v>
      </c>
      <c r="D61" s="18">
        <v>1453</v>
      </c>
      <c r="E61" s="18">
        <v>122</v>
      </c>
      <c r="F61" s="18">
        <v>88988</v>
      </c>
      <c r="G61" s="16" t="s">
        <v>88</v>
      </c>
      <c r="H61" s="16" t="s">
        <v>277</v>
      </c>
      <c r="I61" s="16" t="s">
        <v>274</v>
      </c>
      <c r="J61" s="16" t="s">
        <v>260</v>
      </c>
      <c r="K61" s="16" t="s">
        <v>175</v>
      </c>
      <c r="L61" s="16" t="s">
        <v>148</v>
      </c>
      <c r="M61" s="16" t="s">
        <v>62</v>
      </c>
      <c r="N61" s="16" t="s">
        <v>82</v>
      </c>
      <c r="O61" s="16" t="s">
        <v>178</v>
      </c>
      <c r="P61" s="16" t="s">
        <v>117</v>
      </c>
    </row>
    <row r="62" spans="1:16" x14ac:dyDescent="0.35">
      <c r="A62" s="19" t="s">
        <v>103</v>
      </c>
      <c r="B62" s="19" t="s">
        <v>434</v>
      </c>
      <c r="C62" s="20">
        <f t="shared" si="1"/>
        <v>8.5004775549188158E-2</v>
      </c>
      <c r="D62" s="21">
        <v>1047</v>
      </c>
      <c r="E62" s="21">
        <v>89</v>
      </c>
      <c r="F62" s="21">
        <v>80620</v>
      </c>
      <c r="G62" s="19" t="s">
        <v>315</v>
      </c>
      <c r="H62" s="19" t="s">
        <v>112</v>
      </c>
      <c r="I62" s="19" t="s">
        <v>385</v>
      </c>
      <c r="J62" s="19" t="s">
        <v>183</v>
      </c>
      <c r="K62" s="19" t="s">
        <v>205</v>
      </c>
      <c r="L62" s="19" t="s">
        <v>100</v>
      </c>
      <c r="M62" s="19" t="s">
        <v>82</v>
      </c>
      <c r="N62" s="19" t="s">
        <v>363</v>
      </c>
      <c r="O62" s="19" t="s">
        <v>178</v>
      </c>
      <c r="P62" s="19" t="s">
        <v>144</v>
      </c>
    </row>
    <row r="63" spans="1:16" x14ac:dyDescent="0.35">
      <c r="A63" s="16" t="s">
        <v>186</v>
      </c>
      <c r="B63" s="16" t="s">
        <v>404</v>
      </c>
      <c r="C63" s="17">
        <f t="shared" si="1"/>
        <v>8.5353003161222338E-2</v>
      </c>
      <c r="D63" s="18">
        <v>949</v>
      </c>
      <c r="E63" s="18">
        <v>81</v>
      </c>
      <c r="F63" s="18">
        <v>89227</v>
      </c>
      <c r="G63" s="16" t="s">
        <v>424</v>
      </c>
      <c r="H63" s="16" t="s">
        <v>134</v>
      </c>
      <c r="I63" s="16" t="s">
        <v>322</v>
      </c>
      <c r="J63" s="16" t="s">
        <v>203</v>
      </c>
      <c r="K63" s="16" t="s">
        <v>205</v>
      </c>
      <c r="L63" s="16" t="s">
        <v>370</v>
      </c>
      <c r="M63" s="16" t="s">
        <v>185</v>
      </c>
      <c r="N63" s="16" t="s">
        <v>224</v>
      </c>
      <c r="O63" s="16" t="s">
        <v>61</v>
      </c>
      <c r="P63" s="16" t="s">
        <v>225</v>
      </c>
    </row>
    <row r="64" spans="1:16" x14ac:dyDescent="0.35">
      <c r="A64" s="19" t="s">
        <v>138</v>
      </c>
      <c r="B64" s="19" t="s">
        <v>359</v>
      </c>
      <c r="C64" s="20">
        <f t="shared" si="1"/>
        <v>8.6021505376344093E-2</v>
      </c>
      <c r="D64" s="21">
        <v>1767</v>
      </c>
      <c r="E64" s="21">
        <v>152</v>
      </c>
      <c r="F64" s="21">
        <v>75705</v>
      </c>
      <c r="G64" s="19" t="s">
        <v>326</v>
      </c>
      <c r="H64" s="19" t="s">
        <v>231</v>
      </c>
      <c r="I64" s="19" t="s">
        <v>442</v>
      </c>
      <c r="J64" s="19" t="s">
        <v>128</v>
      </c>
      <c r="K64" s="19" t="s">
        <v>255</v>
      </c>
      <c r="L64" s="19" t="s">
        <v>256</v>
      </c>
      <c r="M64" s="19" t="s">
        <v>175</v>
      </c>
      <c r="N64" s="19" t="s">
        <v>131</v>
      </c>
      <c r="O64" s="19" t="s">
        <v>83</v>
      </c>
      <c r="P64" s="19" t="s">
        <v>62</v>
      </c>
    </row>
    <row r="65" spans="1:16" x14ac:dyDescent="0.35">
      <c r="A65" s="16" t="s">
        <v>132</v>
      </c>
      <c r="B65" s="16" t="s">
        <v>276</v>
      </c>
      <c r="C65" s="17">
        <f t="shared" si="1"/>
        <v>8.7460484720758694E-2</v>
      </c>
      <c r="D65" s="18">
        <v>949</v>
      </c>
      <c r="E65" s="18">
        <v>83</v>
      </c>
      <c r="F65" s="18">
        <v>93837</v>
      </c>
      <c r="G65" s="16" t="s">
        <v>259</v>
      </c>
      <c r="H65" s="16" t="s">
        <v>210</v>
      </c>
      <c r="I65" s="16" t="s">
        <v>303</v>
      </c>
      <c r="J65" s="16" t="s">
        <v>541</v>
      </c>
      <c r="K65" s="16" t="s">
        <v>224</v>
      </c>
      <c r="L65" s="16" t="s">
        <v>62</v>
      </c>
      <c r="M65" s="16" t="s">
        <v>101</v>
      </c>
      <c r="N65" s="16" t="s">
        <v>363</v>
      </c>
      <c r="O65" s="16" t="s">
        <v>178</v>
      </c>
      <c r="P65" s="16" t="s">
        <v>152</v>
      </c>
    </row>
    <row r="66" spans="1:16" x14ac:dyDescent="0.35">
      <c r="A66" s="19" t="s">
        <v>124</v>
      </c>
      <c r="B66" s="19" t="s">
        <v>380</v>
      </c>
      <c r="C66" s="20">
        <f t="shared" si="1"/>
        <v>8.9095744680851061E-2</v>
      </c>
      <c r="D66" s="21">
        <v>752</v>
      </c>
      <c r="E66" s="21">
        <v>67</v>
      </c>
      <c r="F66" s="21">
        <v>84482</v>
      </c>
      <c r="G66" s="19" t="s">
        <v>507</v>
      </c>
      <c r="H66" s="19" t="s">
        <v>173</v>
      </c>
      <c r="I66" s="19" t="s">
        <v>312</v>
      </c>
      <c r="J66" s="19" t="s">
        <v>192</v>
      </c>
      <c r="K66" s="19" t="s">
        <v>59</v>
      </c>
      <c r="L66" s="19" t="s">
        <v>175</v>
      </c>
      <c r="M66" s="19" t="s">
        <v>60</v>
      </c>
      <c r="N66" s="19" t="s">
        <v>185</v>
      </c>
      <c r="O66" s="19" t="s">
        <v>224</v>
      </c>
      <c r="P66" s="19" t="s">
        <v>116</v>
      </c>
    </row>
    <row r="67" spans="1:16" x14ac:dyDescent="0.35">
      <c r="A67" s="16" t="s">
        <v>164</v>
      </c>
      <c r="B67" s="16" t="s">
        <v>402</v>
      </c>
      <c r="C67" s="17">
        <f t="shared" si="1"/>
        <v>8.9695210449927426E-2</v>
      </c>
      <c r="D67" s="18">
        <v>3445</v>
      </c>
      <c r="E67" s="18">
        <v>309</v>
      </c>
      <c r="F67" s="18">
        <v>71118</v>
      </c>
      <c r="G67" s="16" t="s">
        <v>173</v>
      </c>
      <c r="H67" s="16" t="s">
        <v>105</v>
      </c>
      <c r="I67" s="16" t="s">
        <v>151</v>
      </c>
      <c r="J67" s="16" t="s">
        <v>303</v>
      </c>
      <c r="K67" s="16" t="s">
        <v>260</v>
      </c>
      <c r="L67" s="16" t="s">
        <v>362</v>
      </c>
      <c r="M67" s="16" t="s">
        <v>73</v>
      </c>
      <c r="N67" s="16" t="s">
        <v>179</v>
      </c>
      <c r="O67" s="16" t="s">
        <v>117</v>
      </c>
      <c r="P67" s="16" t="s">
        <v>101</v>
      </c>
    </row>
    <row r="68" spans="1:16" x14ac:dyDescent="0.35">
      <c r="A68" s="19" t="s">
        <v>86</v>
      </c>
      <c r="B68" s="19" t="s">
        <v>451</v>
      </c>
      <c r="C68" s="20">
        <f t="shared" si="1"/>
        <v>8.9575694080670509E-2</v>
      </c>
      <c r="D68" s="21">
        <v>1909</v>
      </c>
      <c r="E68" s="21">
        <v>171</v>
      </c>
      <c r="F68" s="21">
        <v>84445</v>
      </c>
      <c r="G68" s="19" t="s">
        <v>411</v>
      </c>
      <c r="H68" s="19" t="s">
        <v>296</v>
      </c>
      <c r="I68" s="19" t="s">
        <v>202</v>
      </c>
      <c r="J68" s="19" t="s">
        <v>267</v>
      </c>
      <c r="K68" s="19" t="s">
        <v>60</v>
      </c>
      <c r="L68" s="19" t="s">
        <v>224</v>
      </c>
      <c r="M68" s="19" t="s">
        <v>116</v>
      </c>
      <c r="N68" s="19" t="s">
        <v>101</v>
      </c>
      <c r="O68" s="19" t="s">
        <v>548</v>
      </c>
      <c r="P68" s="19" t="s">
        <v>144</v>
      </c>
    </row>
    <row r="69" spans="1:16" x14ac:dyDescent="0.35">
      <c r="A69" s="16" t="s">
        <v>103</v>
      </c>
      <c r="B69" s="16" t="s">
        <v>468</v>
      </c>
      <c r="C69" s="17">
        <f t="shared" ref="C69:C100" si="2">E69/D69</f>
        <v>8.9569160997732433E-2</v>
      </c>
      <c r="D69" s="18">
        <v>1764</v>
      </c>
      <c r="E69" s="18">
        <v>158</v>
      </c>
      <c r="F69" s="18">
        <v>99273</v>
      </c>
      <c r="G69" s="16" t="s">
        <v>236</v>
      </c>
      <c r="H69" s="16" t="s">
        <v>277</v>
      </c>
      <c r="I69" s="16" t="s">
        <v>159</v>
      </c>
      <c r="J69" s="16" t="s">
        <v>174</v>
      </c>
      <c r="K69" s="16" t="s">
        <v>129</v>
      </c>
      <c r="L69" s="16" t="s">
        <v>163</v>
      </c>
      <c r="M69" s="16" t="s">
        <v>61</v>
      </c>
      <c r="N69" s="16" t="s">
        <v>82</v>
      </c>
      <c r="O69" s="16" t="s">
        <v>257</v>
      </c>
      <c r="P69" s="16" t="s">
        <v>178</v>
      </c>
    </row>
    <row r="70" spans="1:16" x14ac:dyDescent="0.35">
      <c r="A70" s="19" t="s">
        <v>335</v>
      </c>
      <c r="B70" s="19" t="s">
        <v>584</v>
      </c>
      <c r="C70" s="20">
        <f t="shared" si="2"/>
        <v>8.98876404494382E-2</v>
      </c>
      <c r="D70" s="21">
        <v>1424</v>
      </c>
      <c r="E70" s="21">
        <v>128</v>
      </c>
      <c r="F70" s="21">
        <v>70778</v>
      </c>
      <c r="G70" s="19" t="s">
        <v>296</v>
      </c>
      <c r="H70" s="19" t="s">
        <v>585</v>
      </c>
      <c r="I70" s="19" t="s">
        <v>158</v>
      </c>
      <c r="J70" s="19" t="s">
        <v>334</v>
      </c>
      <c r="K70" s="19" t="s">
        <v>100</v>
      </c>
      <c r="L70" s="19" t="s">
        <v>224</v>
      </c>
      <c r="M70" s="19" t="s">
        <v>61</v>
      </c>
      <c r="N70" s="19" t="s">
        <v>143</v>
      </c>
      <c r="O70" s="19" t="s">
        <v>144</v>
      </c>
      <c r="P70" s="19" t="s">
        <v>72</v>
      </c>
    </row>
    <row r="71" spans="1:16" x14ac:dyDescent="0.35">
      <c r="A71" s="16" t="s">
        <v>586</v>
      </c>
      <c r="B71" s="16" t="s">
        <v>587</v>
      </c>
      <c r="C71" s="17">
        <f t="shared" si="2"/>
        <v>9.1324200913242004E-2</v>
      </c>
      <c r="D71" s="18">
        <v>657</v>
      </c>
      <c r="E71" s="18">
        <v>60</v>
      </c>
      <c r="F71" s="18">
        <v>107883</v>
      </c>
      <c r="G71" s="16" t="s">
        <v>588</v>
      </c>
      <c r="H71" s="16" t="s">
        <v>77</v>
      </c>
      <c r="I71" s="16" t="s">
        <v>589</v>
      </c>
      <c r="J71" s="16" t="s">
        <v>202</v>
      </c>
      <c r="K71" s="16" t="s">
        <v>369</v>
      </c>
      <c r="L71" s="16" t="s">
        <v>148</v>
      </c>
      <c r="M71" s="16" t="s">
        <v>215</v>
      </c>
      <c r="N71" s="16" t="s">
        <v>246</v>
      </c>
      <c r="O71" s="16" t="s">
        <v>198</v>
      </c>
      <c r="P71" s="16" t="s">
        <v>109</v>
      </c>
    </row>
    <row r="72" spans="1:16" x14ac:dyDescent="0.35">
      <c r="A72" s="19" t="s">
        <v>156</v>
      </c>
      <c r="B72" s="19" t="s">
        <v>157</v>
      </c>
      <c r="C72" s="20">
        <f t="shared" si="2"/>
        <v>9.3158660844250368E-2</v>
      </c>
      <c r="D72" s="21">
        <v>687</v>
      </c>
      <c r="E72" s="21">
        <v>64</v>
      </c>
      <c r="F72" s="21">
        <v>71763</v>
      </c>
      <c r="G72" s="19" t="s">
        <v>333</v>
      </c>
      <c r="H72" s="19" t="s">
        <v>120</v>
      </c>
      <c r="I72" s="19" t="s">
        <v>312</v>
      </c>
      <c r="J72" s="19" t="s">
        <v>162</v>
      </c>
      <c r="K72" s="19" t="s">
        <v>197</v>
      </c>
      <c r="L72" s="19" t="s">
        <v>256</v>
      </c>
      <c r="M72" s="19" t="s">
        <v>58</v>
      </c>
      <c r="N72" s="19" t="s">
        <v>60</v>
      </c>
      <c r="O72" s="19" t="s">
        <v>370</v>
      </c>
      <c r="P72" s="19" t="s">
        <v>148</v>
      </c>
    </row>
    <row r="73" spans="1:16" x14ac:dyDescent="0.35">
      <c r="A73" s="16" t="s">
        <v>156</v>
      </c>
      <c r="B73" s="16" t="s">
        <v>590</v>
      </c>
      <c r="C73" s="17">
        <f t="shared" si="2"/>
        <v>9.4236047575480333E-2</v>
      </c>
      <c r="D73" s="18">
        <v>1093</v>
      </c>
      <c r="E73" s="18">
        <v>103</v>
      </c>
      <c r="F73" s="18">
        <v>99468</v>
      </c>
      <c r="G73" s="16" t="s">
        <v>301</v>
      </c>
      <c r="H73" s="16" t="s">
        <v>472</v>
      </c>
      <c r="I73" s="16" t="s">
        <v>56</v>
      </c>
      <c r="J73" s="16" t="s">
        <v>591</v>
      </c>
      <c r="K73" s="16" t="s">
        <v>183</v>
      </c>
      <c r="L73" s="16" t="s">
        <v>369</v>
      </c>
      <c r="M73" s="16" t="s">
        <v>413</v>
      </c>
      <c r="N73" s="16" t="s">
        <v>283</v>
      </c>
      <c r="O73" s="16" t="s">
        <v>256</v>
      </c>
      <c r="P73" s="16" t="s">
        <v>224</v>
      </c>
    </row>
    <row r="74" spans="1:16" x14ac:dyDescent="0.35">
      <c r="A74" s="19" t="s">
        <v>132</v>
      </c>
      <c r="B74" s="19" t="s">
        <v>592</v>
      </c>
      <c r="C74" s="20">
        <f t="shared" si="2"/>
        <v>9.3693693693693694E-2</v>
      </c>
      <c r="D74" s="21">
        <v>555</v>
      </c>
      <c r="E74" s="21">
        <v>52</v>
      </c>
      <c r="F74" s="21">
        <v>75132</v>
      </c>
      <c r="G74" s="19" t="s">
        <v>377</v>
      </c>
      <c r="H74" s="19" t="s">
        <v>277</v>
      </c>
      <c r="I74" s="19" t="s">
        <v>345</v>
      </c>
      <c r="J74" s="19" t="s">
        <v>267</v>
      </c>
      <c r="K74" s="19" t="s">
        <v>192</v>
      </c>
      <c r="L74" s="19" t="s">
        <v>593</v>
      </c>
      <c r="M74" s="19" t="s">
        <v>101</v>
      </c>
      <c r="N74" s="19" t="s">
        <v>178</v>
      </c>
      <c r="O74" s="19" t="s">
        <v>548</v>
      </c>
      <c r="P74" s="19" t="s">
        <v>225</v>
      </c>
    </row>
    <row r="75" spans="1:16" x14ac:dyDescent="0.35">
      <c r="A75" s="16" t="s">
        <v>149</v>
      </c>
      <c r="B75" s="16" t="s">
        <v>594</v>
      </c>
      <c r="C75" s="17">
        <f t="shared" si="2"/>
        <v>9.5779220779220783E-2</v>
      </c>
      <c r="D75" s="18">
        <v>616</v>
      </c>
      <c r="E75" s="18">
        <v>59</v>
      </c>
      <c r="F75" s="18">
        <v>84894</v>
      </c>
      <c r="G75" s="16" t="s">
        <v>445</v>
      </c>
      <c r="H75" s="16" t="s">
        <v>67</v>
      </c>
      <c r="I75" s="16" t="s">
        <v>331</v>
      </c>
      <c r="J75" s="16" t="s">
        <v>267</v>
      </c>
      <c r="K75" s="16" t="s">
        <v>191</v>
      </c>
      <c r="L75" s="16" t="s">
        <v>129</v>
      </c>
      <c r="M75" s="16" t="s">
        <v>595</v>
      </c>
      <c r="N75" s="16" t="s">
        <v>62</v>
      </c>
      <c r="O75" s="16" t="s">
        <v>81</v>
      </c>
      <c r="P75" s="16" t="s">
        <v>82</v>
      </c>
    </row>
    <row r="76" spans="1:16" x14ac:dyDescent="0.35">
      <c r="A76" s="19" t="s">
        <v>75</v>
      </c>
      <c r="B76" s="19" t="s">
        <v>381</v>
      </c>
      <c r="C76" s="20">
        <f t="shared" si="2"/>
        <v>9.7346408999134701E-2</v>
      </c>
      <c r="D76" s="21">
        <v>6934</v>
      </c>
      <c r="E76" s="21">
        <v>675</v>
      </c>
      <c r="F76" s="21">
        <v>102153</v>
      </c>
      <c r="G76" s="19" t="s">
        <v>228</v>
      </c>
      <c r="H76" s="19" t="s">
        <v>277</v>
      </c>
      <c r="I76" s="19" t="s">
        <v>589</v>
      </c>
      <c r="J76" s="19" t="s">
        <v>337</v>
      </c>
      <c r="K76" s="19" t="s">
        <v>203</v>
      </c>
      <c r="L76" s="19" t="s">
        <v>82</v>
      </c>
      <c r="M76" s="19" t="s">
        <v>178</v>
      </c>
      <c r="N76" s="19" t="s">
        <v>101</v>
      </c>
      <c r="O76" s="19" t="s">
        <v>117</v>
      </c>
      <c r="P76" s="19" t="s">
        <v>257</v>
      </c>
    </row>
    <row r="77" spans="1:16" x14ac:dyDescent="0.35">
      <c r="A77" s="16" t="s">
        <v>75</v>
      </c>
      <c r="B77" s="16" t="s">
        <v>456</v>
      </c>
      <c r="C77" s="17">
        <f t="shared" si="2"/>
        <v>9.7370983446932818E-2</v>
      </c>
      <c r="D77" s="18">
        <v>2054</v>
      </c>
      <c r="E77" s="18">
        <v>200</v>
      </c>
      <c r="F77" s="18">
        <v>99061</v>
      </c>
      <c r="G77" s="16" t="s">
        <v>237</v>
      </c>
      <c r="H77" s="16" t="s">
        <v>281</v>
      </c>
      <c r="I77" s="16" t="s">
        <v>568</v>
      </c>
      <c r="J77" s="16" t="s">
        <v>312</v>
      </c>
      <c r="K77" s="16" t="s">
        <v>270</v>
      </c>
      <c r="L77" s="16" t="s">
        <v>566</v>
      </c>
      <c r="M77" s="16" t="s">
        <v>551</v>
      </c>
      <c r="N77" s="16" t="s">
        <v>596</v>
      </c>
      <c r="O77" s="16" t="s">
        <v>185</v>
      </c>
      <c r="P77" s="16" t="s">
        <v>362</v>
      </c>
    </row>
    <row r="78" spans="1:16" x14ac:dyDescent="0.35">
      <c r="A78" s="19" t="s">
        <v>54</v>
      </c>
      <c r="B78" s="19" t="s">
        <v>597</v>
      </c>
      <c r="C78" s="20">
        <f t="shared" si="2"/>
        <v>9.6918767507002804E-2</v>
      </c>
      <c r="D78" s="21">
        <v>1785</v>
      </c>
      <c r="E78" s="21">
        <v>173</v>
      </c>
      <c r="F78" s="21">
        <v>101032</v>
      </c>
      <c r="G78" s="19" t="s">
        <v>567</v>
      </c>
      <c r="H78" s="19" t="s">
        <v>269</v>
      </c>
      <c r="I78" s="19" t="s">
        <v>348</v>
      </c>
      <c r="J78" s="19" t="s">
        <v>192</v>
      </c>
      <c r="K78" s="19" t="s">
        <v>59</v>
      </c>
      <c r="L78" s="19" t="s">
        <v>61</v>
      </c>
      <c r="M78" s="19" t="s">
        <v>178</v>
      </c>
      <c r="N78" s="19" t="s">
        <v>131</v>
      </c>
      <c r="O78" s="19" t="s">
        <v>143</v>
      </c>
      <c r="P78" s="19" t="s">
        <v>225</v>
      </c>
    </row>
    <row r="79" spans="1:16" x14ac:dyDescent="0.35">
      <c r="A79" s="16" t="s">
        <v>186</v>
      </c>
      <c r="B79" s="16" t="s">
        <v>187</v>
      </c>
      <c r="C79" s="17">
        <f t="shared" si="2"/>
        <v>9.6829477292202232E-2</v>
      </c>
      <c r="D79" s="18">
        <v>1167</v>
      </c>
      <c r="E79" s="18">
        <v>113</v>
      </c>
      <c r="F79" s="18">
        <v>90695</v>
      </c>
      <c r="G79" s="16" t="s">
        <v>173</v>
      </c>
      <c r="H79" s="16" t="s">
        <v>259</v>
      </c>
      <c r="I79" s="16" t="s">
        <v>598</v>
      </c>
      <c r="J79" s="16" t="s">
        <v>303</v>
      </c>
      <c r="K79" s="16" t="s">
        <v>202</v>
      </c>
      <c r="L79" s="16" t="s">
        <v>599</v>
      </c>
      <c r="M79" s="16" t="s">
        <v>135</v>
      </c>
      <c r="N79" s="16" t="s">
        <v>144</v>
      </c>
      <c r="O79" s="16" t="s">
        <v>152</v>
      </c>
      <c r="P79" s="16" t="s">
        <v>225</v>
      </c>
    </row>
    <row r="80" spans="1:16" x14ac:dyDescent="0.35">
      <c r="A80" s="19" t="s">
        <v>103</v>
      </c>
      <c r="B80" s="19" t="s">
        <v>346</v>
      </c>
      <c r="C80" s="20">
        <f t="shared" si="2"/>
        <v>9.7864768683274025E-2</v>
      </c>
      <c r="D80" s="21">
        <v>1686</v>
      </c>
      <c r="E80" s="21">
        <v>165</v>
      </c>
      <c r="F80" s="21">
        <v>127324</v>
      </c>
      <c r="G80" s="19" t="s">
        <v>237</v>
      </c>
      <c r="H80" s="19" t="s">
        <v>219</v>
      </c>
      <c r="I80" s="19" t="s">
        <v>151</v>
      </c>
      <c r="J80" s="19" t="s">
        <v>600</v>
      </c>
      <c r="K80" s="19" t="s">
        <v>174</v>
      </c>
      <c r="L80" s="19" t="s">
        <v>70</v>
      </c>
      <c r="M80" s="19" t="s">
        <v>185</v>
      </c>
      <c r="N80" s="19" t="s">
        <v>163</v>
      </c>
      <c r="O80" s="19" t="s">
        <v>61</v>
      </c>
      <c r="P80" s="19" t="s">
        <v>216</v>
      </c>
    </row>
    <row r="81" spans="1:16" x14ac:dyDescent="0.35">
      <c r="A81" s="16" t="s">
        <v>93</v>
      </c>
      <c r="B81" s="16" t="s">
        <v>601</v>
      </c>
      <c r="C81" s="17">
        <f t="shared" si="2"/>
        <v>9.9413399197283106E-2</v>
      </c>
      <c r="D81" s="18">
        <v>3239</v>
      </c>
      <c r="E81" s="18">
        <v>322</v>
      </c>
      <c r="F81" s="18">
        <v>72607</v>
      </c>
      <c r="G81" s="16" t="s">
        <v>315</v>
      </c>
      <c r="H81" s="16" t="s">
        <v>105</v>
      </c>
      <c r="I81" s="16" t="s">
        <v>602</v>
      </c>
      <c r="J81" s="16" t="s">
        <v>447</v>
      </c>
      <c r="K81" s="16" t="s">
        <v>245</v>
      </c>
      <c r="L81" s="16" t="s">
        <v>128</v>
      </c>
      <c r="M81" s="16" t="s">
        <v>144</v>
      </c>
      <c r="N81" s="16" t="s">
        <v>171</v>
      </c>
      <c r="O81" s="16" t="s">
        <v>130</v>
      </c>
      <c r="P81" s="16" t="s">
        <v>83</v>
      </c>
    </row>
    <row r="82" spans="1:16" x14ac:dyDescent="0.35">
      <c r="A82" s="19" t="s">
        <v>124</v>
      </c>
      <c r="B82" s="19" t="s">
        <v>338</v>
      </c>
      <c r="C82" s="20">
        <f t="shared" si="2"/>
        <v>9.9489795918367346E-2</v>
      </c>
      <c r="D82" s="21">
        <v>2352</v>
      </c>
      <c r="E82" s="21">
        <v>234</v>
      </c>
      <c r="F82" s="21">
        <v>132799</v>
      </c>
      <c r="G82" s="19" t="s">
        <v>603</v>
      </c>
      <c r="H82" s="19" t="s">
        <v>604</v>
      </c>
      <c r="I82" s="19" t="s">
        <v>146</v>
      </c>
      <c r="J82" s="19" t="s">
        <v>605</v>
      </c>
      <c r="K82" s="19" t="s">
        <v>369</v>
      </c>
      <c r="L82" s="19" t="s">
        <v>606</v>
      </c>
      <c r="M82" s="19" t="s">
        <v>128</v>
      </c>
      <c r="N82" s="19" t="s">
        <v>163</v>
      </c>
      <c r="O82" s="19" t="s">
        <v>101</v>
      </c>
      <c r="P82" s="19" t="s">
        <v>152</v>
      </c>
    </row>
    <row r="83" spans="1:16" x14ac:dyDescent="0.35">
      <c r="A83" s="16" t="s">
        <v>607</v>
      </c>
      <c r="B83" s="16" t="s">
        <v>608</v>
      </c>
      <c r="C83" s="17">
        <f t="shared" si="2"/>
        <v>9.8859315589353611E-2</v>
      </c>
      <c r="D83" s="18">
        <v>526</v>
      </c>
      <c r="E83" s="18">
        <v>52</v>
      </c>
      <c r="F83" s="18">
        <v>106366</v>
      </c>
      <c r="G83" s="16" t="s">
        <v>455</v>
      </c>
      <c r="H83" s="16" t="s">
        <v>188</v>
      </c>
      <c r="I83" s="16" t="s">
        <v>609</v>
      </c>
      <c r="J83" s="16" t="s">
        <v>610</v>
      </c>
      <c r="K83" s="16" t="s">
        <v>312</v>
      </c>
      <c r="L83" s="16" t="s">
        <v>58</v>
      </c>
      <c r="M83" s="16" t="s">
        <v>82</v>
      </c>
      <c r="N83" s="16" t="s">
        <v>221</v>
      </c>
      <c r="O83" s="16" t="s">
        <v>178</v>
      </c>
      <c r="P83" s="16" t="s">
        <v>319</v>
      </c>
    </row>
    <row r="84" spans="1:16" x14ac:dyDescent="0.35">
      <c r="A84" s="19" t="s">
        <v>124</v>
      </c>
      <c r="B84" s="19" t="s">
        <v>268</v>
      </c>
      <c r="C84" s="20">
        <f t="shared" si="2"/>
        <v>0.10044893378226712</v>
      </c>
      <c r="D84" s="21">
        <v>3564</v>
      </c>
      <c r="E84" s="21">
        <v>358</v>
      </c>
      <c r="F84" s="21">
        <v>95547</v>
      </c>
      <c r="G84" s="19" t="s">
        <v>567</v>
      </c>
      <c r="H84" s="19" t="s">
        <v>259</v>
      </c>
      <c r="I84" s="19" t="s">
        <v>220</v>
      </c>
      <c r="J84" s="19" t="s">
        <v>334</v>
      </c>
      <c r="K84" s="19" t="s">
        <v>185</v>
      </c>
      <c r="L84" s="19" t="s">
        <v>61</v>
      </c>
      <c r="M84" s="19" t="s">
        <v>72</v>
      </c>
      <c r="N84" s="19" t="s">
        <v>101</v>
      </c>
      <c r="O84" s="19" t="s">
        <v>257</v>
      </c>
      <c r="P84" s="19" t="s">
        <v>84</v>
      </c>
    </row>
    <row r="85" spans="1:16" x14ac:dyDescent="0.35">
      <c r="A85" s="16" t="s">
        <v>272</v>
      </c>
      <c r="B85" s="16" t="s">
        <v>390</v>
      </c>
      <c r="C85" s="17">
        <f t="shared" si="2"/>
        <v>0.10137741046831956</v>
      </c>
      <c r="D85" s="18">
        <v>5445</v>
      </c>
      <c r="E85" s="18">
        <v>552</v>
      </c>
      <c r="F85" s="18">
        <v>74702</v>
      </c>
      <c r="G85" s="16" t="s">
        <v>567</v>
      </c>
      <c r="H85" s="16" t="s">
        <v>231</v>
      </c>
      <c r="I85" s="16" t="s">
        <v>348</v>
      </c>
      <c r="J85" s="16" t="s">
        <v>183</v>
      </c>
      <c r="K85" s="16" t="s">
        <v>345</v>
      </c>
      <c r="L85" s="16" t="s">
        <v>386</v>
      </c>
      <c r="M85" s="16" t="s">
        <v>205</v>
      </c>
      <c r="N85" s="16" t="s">
        <v>99</v>
      </c>
      <c r="O85" s="16" t="s">
        <v>224</v>
      </c>
      <c r="P85" s="16" t="s">
        <v>129</v>
      </c>
    </row>
    <row r="86" spans="1:16" x14ac:dyDescent="0.35">
      <c r="A86" s="19" t="s">
        <v>138</v>
      </c>
      <c r="B86" s="19" t="s">
        <v>492</v>
      </c>
      <c r="C86" s="20">
        <f t="shared" si="2"/>
        <v>0.10092395167022032</v>
      </c>
      <c r="D86" s="21">
        <v>2814</v>
      </c>
      <c r="E86" s="21">
        <v>284</v>
      </c>
      <c r="F86" s="21">
        <v>107679</v>
      </c>
      <c r="G86" s="19" t="s">
        <v>611</v>
      </c>
      <c r="H86" s="19" t="s">
        <v>119</v>
      </c>
      <c r="I86" s="19" t="s">
        <v>140</v>
      </c>
      <c r="J86" s="19" t="s">
        <v>312</v>
      </c>
      <c r="K86" s="19" t="s">
        <v>303</v>
      </c>
      <c r="L86" s="19" t="s">
        <v>178</v>
      </c>
      <c r="M86" s="19" t="s">
        <v>65</v>
      </c>
      <c r="N86" s="19" t="s">
        <v>198</v>
      </c>
      <c r="O86" s="19" t="s">
        <v>242</v>
      </c>
      <c r="P86" s="19" t="s">
        <v>84</v>
      </c>
    </row>
    <row r="87" spans="1:16" x14ac:dyDescent="0.35">
      <c r="A87" s="16" t="s">
        <v>272</v>
      </c>
      <c r="B87" s="16" t="s">
        <v>612</v>
      </c>
      <c r="C87" s="17">
        <f t="shared" si="2"/>
        <v>0.10137672090112641</v>
      </c>
      <c r="D87" s="18">
        <v>1598</v>
      </c>
      <c r="E87" s="18">
        <v>162</v>
      </c>
      <c r="F87" s="18">
        <v>83821</v>
      </c>
      <c r="G87" s="16" t="s">
        <v>407</v>
      </c>
      <c r="H87" s="16" t="s">
        <v>195</v>
      </c>
      <c r="I87" s="16" t="s">
        <v>613</v>
      </c>
      <c r="J87" s="16" t="s">
        <v>413</v>
      </c>
      <c r="K87" s="16" t="s">
        <v>387</v>
      </c>
      <c r="L87" s="16" t="s">
        <v>116</v>
      </c>
      <c r="M87" s="16" t="s">
        <v>130</v>
      </c>
      <c r="N87" s="16" t="s">
        <v>101</v>
      </c>
      <c r="O87" s="16" t="s">
        <v>61</v>
      </c>
      <c r="P87" s="16" t="s">
        <v>152</v>
      </c>
    </row>
    <row r="88" spans="1:16" x14ac:dyDescent="0.35">
      <c r="A88" s="19" t="s">
        <v>124</v>
      </c>
      <c r="B88" s="19" t="s">
        <v>258</v>
      </c>
      <c r="C88" s="20">
        <f t="shared" si="2"/>
        <v>0.10138888888888889</v>
      </c>
      <c r="D88" s="21">
        <v>1440</v>
      </c>
      <c r="E88" s="21">
        <v>146</v>
      </c>
      <c r="F88" s="21">
        <v>124405</v>
      </c>
      <c r="G88" s="19" t="s">
        <v>339</v>
      </c>
      <c r="H88" s="19" t="s">
        <v>239</v>
      </c>
      <c r="I88" s="19" t="s">
        <v>427</v>
      </c>
      <c r="J88" s="19" t="s">
        <v>299</v>
      </c>
      <c r="K88" s="19" t="s">
        <v>260</v>
      </c>
      <c r="L88" s="19" t="s">
        <v>197</v>
      </c>
      <c r="M88" s="19" t="s">
        <v>278</v>
      </c>
      <c r="N88" s="19" t="s">
        <v>163</v>
      </c>
      <c r="O88" s="19" t="s">
        <v>142</v>
      </c>
      <c r="P88" s="19" t="s">
        <v>109</v>
      </c>
    </row>
    <row r="89" spans="1:16" x14ac:dyDescent="0.35">
      <c r="A89" s="16" t="s">
        <v>335</v>
      </c>
      <c r="B89" s="16" t="s">
        <v>336</v>
      </c>
      <c r="C89" s="17">
        <f t="shared" si="2"/>
        <v>0.10190597204574332</v>
      </c>
      <c r="D89" s="18">
        <v>3935</v>
      </c>
      <c r="E89" s="18">
        <v>401</v>
      </c>
      <c r="F89" s="18">
        <v>56183</v>
      </c>
      <c r="G89" s="16" t="s">
        <v>333</v>
      </c>
      <c r="H89" s="16" t="s">
        <v>140</v>
      </c>
      <c r="I89" s="16" t="s">
        <v>302</v>
      </c>
      <c r="J89" s="16" t="s">
        <v>174</v>
      </c>
      <c r="K89" s="16" t="s">
        <v>614</v>
      </c>
      <c r="L89" s="16" t="s">
        <v>283</v>
      </c>
      <c r="M89" s="16" t="s">
        <v>204</v>
      </c>
      <c r="N89" s="16" t="s">
        <v>163</v>
      </c>
      <c r="O89" s="16" t="s">
        <v>179</v>
      </c>
      <c r="P89" s="16" t="s">
        <v>73</v>
      </c>
    </row>
    <row r="90" spans="1:16" x14ac:dyDescent="0.35">
      <c r="A90" s="19" t="s">
        <v>124</v>
      </c>
      <c r="B90" s="19" t="s">
        <v>310</v>
      </c>
      <c r="C90" s="20">
        <f t="shared" si="2"/>
        <v>0.10226216299969011</v>
      </c>
      <c r="D90" s="21">
        <v>3227</v>
      </c>
      <c r="E90" s="21">
        <v>330</v>
      </c>
      <c r="F90" s="21">
        <v>116684</v>
      </c>
      <c r="G90" s="19" t="s">
        <v>311</v>
      </c>
      <c r="H90" s="19" t="s">
        <v>281</v>
      </c>
      <c r="I90" s="19" t="s">
        <v>378</v>
      </c>
      <c r="J90" s="19" t="s">
        <v>274</v>
      </c>
      <c r="K90" s="19" t="s">
        <v>197</v>
      </c>
      <c r="L90" s="19" t="s">
        <v>224</v>
      </c>
      <c r="M90" s="19" t="s">
        <v>116</v>
      </c>
      <c r="N90" s="19" t="s">
        <v>82</v>
      </c>
      <c r="O90" s="19" t="s">
        <v>221</v>
      </c>
      <c r="P90" s="19" t="s">
        <v>142</v>
      </c>
    </row>
    <row r="91" spans="1:16" x14ac:dyDescent="0.35">
      <c r="A91" s="16" t="s">
        <v>132</v>
      </c>
      <c r="B91" s="16" t="s">
        <v>199</v>
      </c>
      <c r="C91" s="17">
        <f t="shared" si="2"/>
        <v>0.10151878497202238</v>
      </c>
      <c r="D91" s="18">
        <v>1251</v>
      </c>
      <c r="E91" s="18">
        <v>127</v>
      </c>
      <c r="F91" s="18">
        <v>92379</v>
      </c>
      <c r="G91" s="16" t="s">
        <v>259</v>
      </c>
      <c r="H91" s="16" t="s">
        <v>615</v>
      </c>
      <c r="I91" s="16" t="s">
        <v>589</v>
      </c>
      <c r="J91" s="16" t="s">
        <v>57</v>
      </c>
      <c r="K91" s="16" t="s">
        <v>616</v>
      </c>
      <c r="L91" s="16" t="s">
        <v>617</v>
      </c>
      <c r="M91" s="16" t="s">
        <v>162</v>
      </c>
      <c r="N91" s="16" t="s">
        <v>202</v>
      </c>
      <c r="O91" s="16" t="s">
        <v>256</v>
      </c>
      <c r="P91" s="16" t="s">
        <v>148</v>
      </c>
    </row>
    <row r="92" spans="1:16" x14ac:dyDescent="0.35">
      <c r="A92" s="19" t="s">
        <v>504</v>
      </c>
      <c r="B92" s="19" t="s">
        <v>618</v>
      </c>
      <c r="C92" s="20">
        <f t="shared" si="2"/>
        <v>0.10271546635182999</v>
      </c>
      <c r="D92" s="21">
        <v>847</v>
      </c>
      <c r="E92" s="21">
        <v>87</v>
      </c>
      <c r="F92" s="21">
        <v>78160</v>
      </c>
      <c r="G92" s="19" t="s">
        <v>507</v>
      </c>
      <c r="H92" s="19" t="s">
        <v>210</v>
      </c>
      <c r="I92" s="19" t="s">
        <v>619</v>
      </c>
      <c r="J92" s="19" t="s">
        <v>220</v>
      </c>
      <c r="K92" s="19" t="s">
        <v>159</v>
      </c>
      <c r="L92" s="19" t="s">
        <v>511</v>
      </c>
      <c r="M92" s="19" t="s">
        <v>224</v>
      </c>
      <c r="N92" s="19" t="s">
        <v>246</v>
      </c>
      <c r="O92" s="19" t="s">
        <v>170</v>
      </c>
      <c r="P92" s="19" t="s">
        <v>143</v>
      </c>
    </row>
    <row r="93" spans="1:16" x14ac:dyDescent="0.35">
      <c r="A93" s="16" t="s">
        <v>371</v>
      </c>
      <c r="B93" s="16" t="s">
        <v>425</v>
      </c>
      <c r="C93" s="17">
        <f t="shared" si="2"/>
        <v>0.1043360433604336</v>
      </c>
      <c r="D93" s="18">
        <v>1476</v>
      </c>
      <c r="E93" s="18">
        <v>154</v>
      </c>
      <c r="F93" s="18">
        <v>90132</v>
      </c>
      <c r="G93" s="16" t="s">
        <v>292</v>
      </c>
      <c r="H93" s="16" t="s">
        <v>252</v>
      </c>
      <c r="I93" s="16" t="s">
        <v>620</v>
      </c>
      <c r="J93" s="16" t="s">
        <v>323</v>
      </c>
      <c r="K93" s="16" t="s">
        <v>362</v>
      </c>
      <c r="L93" s="16" t="s">
        <v>175</v>
      </c>
      <c r="M93" s="16" t="s">
        <v>370</v>
      </c>
      <c r="N93" s="16" t="s">
        <v>215</v>
      </c>
      <c r="O93" s="16" t="s">
        <v>129</v>
      </c>
      <c r="P93" s="16" t="s">
        <v>429</v>
      </c>
    </row>
    <row r="94" spans="1:16" x14ac:dyDescent="0.35">
      <c r="A94" s="19" t="s">
        <v>226</v>
      </c>
      <c r="B94" s="19" t="s">
        <v>436</v>
      </c>
      <c r="C94" s="20">
        <f t="shared" si="2"/>
        <v>0.10682250611579233</v>
      </c>
      <c r="D94" s="21">
        <v>3679</v>
      </c>
      <c r="E94" s="21">
        <v>393</v>
      </c>
      <c r="F94" s="21">
        <v>121606</v>
      </c>
      <c r="G94" s="19" t="s">
        <v>621</v>
      </c>
      <c r="H94" s="19" t="s">
        <v>252</v>
      </c>
      <c r="I94" s="19" t="s">
        <v>580</v>
      </c>
      <c r="J94" s="19" t="s">
        <v>348</v>
      </c>
      <c r="K94" s="19" t="s">
        <v>220</v>
      </c>
      <c r="L94" s="19" t="s">
        <v>596</v>
      </c>
      <c r="M94" s="19" t="s">
        <v>178</v>
      </c>
      <c r="N94" s="19" t="s">
        <v>117</v>
      </c>
      <c r="O94" s="19" t="s">
        <v>221</v>
      </c>
      <c r="P94" s="19" t="s">
        <v>131</v>
      </c>
    </row>
    <row r="95" spans="1:16" x14ac:dyDescent="0.35">
      <c r="A95" s="16" t="s">
        <v>226</v>
      </c>
      <c r="B95" s="16" t="s">
        <v>317</v>
      </c>
      <c r="C95" s="17">
        <f t="shared" si="2"/>
        <v>0.1078590785907859</v>
      </c>
      <c r="D95" s="18">
        <v>1845</v>
      </c>
      <c r="E95" s="18">
        <v>199</v>
      </c>
      <c r="F95" s="18">
        <v>76086</v>
      </c>
      <c r="G95" s="16" t="s">
        <v>466</v>
      </c>
      <c r="H95" s="16" t="s">
        <v>105</v>
      </c>
      <c r="I95" s="16" t="s">
        <v>299</v>
      </c>
      <c r="J95" s="16" t="s">
        <v>114</v>
      </c>
      <c r="K95" s="16" t="s">
        <v>622</v>
      </c>
      <c r="L95" s="16" t="s">
        <v>197</v>
      </c>
      <c r="M95" s="16" t="s">
        <v>169</v>
      </c>
      <c r="N95" s="16" t="s">
        <v>58</v>
      </c>
      <c r="O95" s="16" t="s">
        <v>163</v>
      </c>
      <c r="P95" s="16" t="s">
        <v>144</v>
      </c>
    </row>
    <row r="96" spans="1:16" x14ac:dyDescent="0.35">
      <c r="A96" s="19" t="s">
        <v>287</v>
      </c>
      <c r="B96" s="19" t="s">
        <v>462</v>
      </c>
      <c r="C96" s="20">
        <f t="shared" si="2"/>
        <v>0.10805860805860806</v>
      </c>
      <c r="D96" s="21">
        <v>546</v>
      </c>
      <c r="E96" s="21">
        <v>59</v>
      </c>
      <c r="F96" s="21">
        <v>97779</v>
      </c>
      <c r="G96" s="19" t="s">
        <v>623</v>
      </c>
      <c r="H96" s="19" t="s">
        <v>269</v>
      </c>
      <c r="I96" s="19" t="s">
        <v>580</v>
      </c>
      <c r="J96" s="19" t="s">
        <v>174</v>
      </c>
      <c r="K96" s="19" t="s">
        <v>624</v>
      </c>
      <c r="L96" s="19" t="s">
        <v>255</v>
      </c>
      <c r="M96" s="19" t="s">
        <v>101</v>
      </c>
      <c r="N96" s="19" t="s">
        <v>82</v>
      </c>
      <c r="O96" s="19" t="s">
        <v>221</v>
      </c>
      <c r="P96" s="19" t="s">
        <v>144</v>
      </c>
    </row>
    <row r="97" spans="1:16" x14ac:dyDescent="0.35">
      <c r="A97" s="16" t="s">
        <v>54</v>
      </c>
      <c r="B97" s="16" t="s">
        <v>374</v>
      </c>
      <c r="C97" s="17">
        <f t="shared" si="2"/>
        <v>0.10902255639097744</v>
      </c>
      <c r="D97" s="18">
        <v>798</v>
      </c>
      <c r="E97" s="18">
        <v>87</v>
      </c>
      <c r="F97" s="18">
        <v>145398</v>
      </c>
      <c r="G97" s="16" t="s">
        <v>389</v>
      </c>
      <c r="H97" s="16" t="s">
        <v>207</v>
      </c>
      <c r="I97" s="16" t="s">
        <v>589</v>
      </c>
      <c r="J97" s="16" t="s">
        <v>255</v>
      </c>
      <c r="K97" s="16" t="s">
        <v>596</v>
      </c>
      <c r="L97" s="16" t="s">
        <v>61</v>
      </c>
      <c r="M97" s="16" t="s">
        <v>170</v>
      </c>
      <c r="N97" s="16" t="s">
        <v>178</v>
      </c>
      <c r="O97" s="16" t="s">
        <v>179</v>
      </c>
      <c r="P97" s="16" t="s">
        <v>109</v>
      </c>
    </row>
    <row r="98" spans="1:16" x14ac:dyDescent="0.35">
      <c r="A98" s="19" t="s">
        <v>217</v>
      </c>
      <c r="B98" s="19" t="s">
        <v>400</v>
      </c>
      <c r="C98" s="20">
        <f t="shared" si="2"/>
        <v>0.11088052179069079</v>
      </c>
      <c r="D98" s="21">
        <v>3373</v>
      </c>
      <c r="E98" s="21">
        <v>374</v>
      </c>
      <c r="F98" s="21">
        <v>62793</v>
      </c>
      <c r="G98" s="19" t="s">
        <v>466</v>
      </c>
      <c r="H98" s="19" t="s">
        <v>458</v>
      </c>
      <c r="I98" s="19" t="s">
        <v>67</v>
      </c>
      <c r="J98" s="19" t="s">
        <v>266</v>
      </c>
      <c r="K98" s="19" t="s">
        <v>174</v>
      </c>
      <c r="L98" s="19" t="s">
        <v>162</v>
      </c>
      <c r="M98" s="19" t="s">
        <v>485</v>
      </c>
      <c r="N98" s="19" t="s">
        <v>283</v>
      </c>
      <c r="O98" s="19" t="s">
        <v>379</v>
      </c>
      <c r="P98" s="19" t="s">
        <v>255</v>
      </c>
    </row>
    <row r="99" spans="1:16" x14ac:dyDescent="0.35">
      <c r="A99" s="16" t="s">
        <v>93</v>
      </c>
      <c r="B99" s="16" t="s">
        <v>625</v>
      </c>
      <c r="C99" s="17">
        <f t="shared" si="2"/>
        <v>0.11078998073217726</v>
      </c>
      <c r="D99" s="18">
        <v>1038</v>
      </c>
      <c r="E99" s="18">
        <v>115</v>
      </c>
      <c r="F99" s="18">
        <v>82025</v>
      </c>
      <c r="G99" s="16" t="s">
        <v>431</v>
      </c>
      <c r="H99" s="16" t="s">
        <v>166</v>
      </c>
      <c r="I99" s="16" t="s">
        <v>298</v>
      </c>
      <c r="J99" s="16" t="s">
        <v>626</v>
      </c>
      <c r="K99" s="16" t="s">
        <v>485</v>
      </c>
      <c r="L99" s="16" t="s">
        <v>205</v>
      </c>
      <c r="M99" s="16" t="s">
        <v>82</v>
      </c>
      <c r="N99" s="16" t="s">
        <v>130</v>
      </c>
      <c r="O99" s="16" t="s">
        <v>171</v>
      </c>
      <c r="P99" s="16" t="s">
        <v>72</v>
      </c>
    </row>
    <row r="100" spans="1:16" x14ac:dyDescent="0.35">
      <c r="A100" s="19" t="s">
        <v>138</v>
      </c>
      <c r="B100" s="19" t="s">
        <v>418</v>
      </c>
      <c r="C100" s="20">
        <f t="shared" si="2"/>
        <v>0.1123054114158636</v>
      </c>
      <c r="D100" s="21">
        <v>2698</v>
      </c>
      <c r="E100" s="21">
        <v>303</v>
      </c>
      <c r="F100" s="21">
        <v>103639</v>
      </c>
      <c r="G100" s="19" t="s">
        <v>154</v>
      </c>
      <c r="H100" s="19" t="s">
        <v>88</v>
      </c>
      <c r="I100" s="19" t="s">
        <v>141</v>
      </c>
      <c r="J100" s="19" t="s">
        <v>274</v>
      </c>
      <c r="K100" s="19" t="s">
        <v>270</v>
      </c>
      <c r="L100" s="19" t="s">
        <v>175</v>
      </c>
      <c r="M100" s="19" t="s">
        <v>185</v>
      </c>
      <c r="N100" s="19" t="s">
        <v>163</v>
      </c>
      <c r="O100" s="19" t="s">
        <v>101</v>
      </c>
      <c r="P100" s="19" t="s">
        <v>142</v>
      </c>
    </row>
    <row r="101" spans="1:16" x14ac:dyDescent="0.35">
      <c r="A101" s="16" t="s">
        <v>103</v>
      </c>
      <c r="B101" s="16" t="s">
        <v>297</v>
      </c>
      <c r="C101" s="17">
        <f t="shared" ref="C101:C132" si="3">E101/D101</f>
        <v>0.11246730601569312</v>
      </c>
      <c r="D101" s="18">
        <v>1147</v>
      </c>
      <c r="E101" s="18">
        <v>129</v>
      </c>
      <c r="F101" s="18">
        <v>145060</v>
      </c>
      <c r="G101" s="16" t="s">
        <v>627</v>
      </c>
      <c r="H101" s="16" t="s">
        <v>134</v>
      </c>
      <c r="I101" s="16" t="s">
        <v>343</v>
      </c>
      <c r="J101" s="16" t="s">
        <v>572</v>
      </c>
      <c r="K101" s="16" t="s">
        <v>589</v>
      </c>
      <c r="L101" s="16" t="s">
        <v>121</v>
      </c>
      <c r="M101" s="16" t="s">
        <v>197</v>
      </c>
      <c r="N101" s="16" t="s">
        <v>80</v>
      </c>
      <c r="O101" s="16" t="s">
        <v>148</v>
      </c>
      <c r="P101" s="16" t="s">
        <v>163</v>
      </c>
    </row>
    <row r="102" spans="1:16" x14ac:dyDescent="0.35">
      <c r="A102" s="19" t="s">
        <v>138</v>
      </c>
      <c r="B102" s="19" t="s">
        <v>463</v>
      </c>
      <c r="C102" s="20">
        <f t="shared" si="3"/>
        <v>0.11294180175391974</v>
      </c>
      <c r="D102" s="21">
        <v>3763</v>
      </c>
      <c r="E102" s="21">
        <v>425</v>
      </c>
      <c r="F102" s="21">
        <v>116615</v>
      </c>
      <c r="G102" s="19" t="s">
        <v>603</v>
      </c>
      <c r="H102" s="19" t="s">
        <v>315</v>
      </c>
      <c r="I102" s="19" t="s">
        <v>302</v>
      </c>
      <c r="J102" s="19" t="s">
        <v>378</v>
      </c>
      <c r="K102" s="19" t="s">
        <v>175</v>
      </c>
      <c r="L102" s="19" t="s">
        <v>178</v>
      </c>
      <c r="M102" s="19" t="s">
        <v>82</v>
      </c>
      <c r="N102" s="19" t="s">
        <v>62</v>
      </c>
      <c r="O102" s="19" t="s">
        <v>152</v>
      </c>
      <c r="P102" s="19" t="s">
        <v>72</v>
      </c>
    </row>
    <row r="103" spans="1:16" x14ac:dyDescent="0.35">
      <c r="A103" s="16" t="s">
        <v>103</v>
      </c>
      <c r="B103" s="16" t="s">
        <v>300</v>
      </c>
      <c r="C103" s="17">
        <f t="shared" si="3"/>
        <v>0.11369509043927649</v>
      </c>
      <c r="D103" s="18">
        <v>774</v>
      </c>
      <c r="E103" s="18">
        <v>88</v>
      </c>
      <c r="F103" s="18">
        <v>116926</v>
      </c>
      <c r="G103" s="16" t="s">
        <v>603</v>
      </c>
      <c r="H103" s="16" t="s">
        <v>301</v>
      </c>
      <c r="I103" s="16" t="s">
        <v>609</v>
      </c>
      <c r="J103" s="16" t="s">
        <v>298</v>
      </c>
      <c r="K103" s="16" t="s">
        <v>572</v>
      </c>
      <c r="L103" s="16" t="s">
        <v>89</v>
      </c>
      <c r="M103" s="16" t="s">
        <v>147</v>
      </c>
      <c r="N103" s="16" t="s">
        <v>271</v>
      </c>
      <c r="O103" s="16" t="s">
        <v>197</v>
      </c>
      <c r="P103" s="16" t="s">
        <v>129</v>
      </c>
    </row>
    <row r="104" spans="1:16" x14ac:dyDescent="0.35">
      <c r="A104" s="19" t="s">
        <v>164</v>
      </c>
      <c r="B104" s="19" t="s">
        <v>628</v>
      </c>
      <c r="C104" s="20">
        <f t="shared" si="3"/>
        <v>0.11411992263056092</v>
      </c>
      <c r="D104" s="21">
        <v>517</v>
      </c>
      <c r="E104" s="21">
        <v>59</v>
      </c>
      <c r="F104" s="21">
        <v>122958</v>
      </c>
      <c r="G104" s="19" t="s">
        <v>339</v>
      </c>
      <c r="H104" s="19" t="s">
        <v>188</v>
      </c>
      <c r="I104" s="19" t="s">
        <v>629</v>
      </c>
      <c r="J104" s="19" t="s">
        <v>630</v>
      </c>
      <c r="K104" s="19" t="s">
        <v>631</v>
      </c>
      <c r="L104" s="19" t="s">
        <v>530</v>
      </c>
      <c r="M104" s="19" t="s">
        <v>70</v>
      </c>
      <c r="N104" s="19" t="s">
        <v>386</v>
      </c>
      <c r="O104" s="19" t="s">
        <v>128</v>
      </c>
      <c r="P104" s="19" t="s">
        <v>62</v>
      </c>
    </row>
    <row r="105" spans="1:16" x14ac:dyDescent="0.35">
      <c r="A105" s="16" t="s">
        <v>272</v>
      </c>
      <c r="B105" s="16" t="s">
        <v>410</v>
      </c>
      <c r="C105" s="17">
        <f t="shared" si="3"/>
        <v>0.11466423024211969</v>
      </c>
      <c r="D105" s="18">
        <v>2189</v>
      </c>
      <c r="E105" s="18">
        <v>251</v>
      </c>
      <c r="F105" s="18">
        <v>96743</v>
      </c>
      <c r="G105" s="16" t="s">
        <v>375</v>
      </c>
      <c r="H105" s="16" t="s">
        <v>296</v>
      </c>
      <c r="I105" s="16" t="s">
        <v>499</v>
      </c>
      <c r="J105" s="16" t="s">
        <v>159</v>
      </c>
      <c r="K105" s="16" t="s">
        <v>203</v>
      </c>
      <c r="L105" s="16" t="s">
        <v>204</v>
      </c>
      <c r="M105" s="16" t="s">
        <v>58</v>
      </c>
      <c r="N105" s="16" t="s">
        <v>362</v>
      </c>
      <c r="O105" s="16" t="s">
        <v>152</v>
      </c>
      <c r="P105" s="16" t="s">
        <v>131</v>
      </c>
    </row>
    <row r="106" spans="1:16" x14ac:dyDescent="0.35">
      <c r="A106" s="19" t="s">
        <v>287</v>
      </c>
      <c r="B106" s="19" t="s">
        <v>288</v>
      </c>
      <c r="C106" s="20">
        <f t="shared" si="3"/>
        <v>0.11637931034482758</v>
      </c>
      <c r="D106" s="21">
        <v>1160</v>
      </c>
      <c r="E106" s="21">
        <v>135</v>
      </c>
      <c r="F106" s="21">
        <v>73446</v>
      </c>
      <c r="G106" s="19" t="s">
        <v>375</v>
      </c>
      <c r="H106" s="19" t="s">
        <v>632</v>
      </c>
      <c r="I106" s="19" t="s">
        <v>207</v>
      </c>
      <c r="J106" s="19" t="s">
        <v>256</v>
      </c>
      <c r="K106" s="19" t="s">
        <v>116</v>
      </c>
      <c r="L106" s="19" t="s">
        <v>99</v>
      </c>
      <c r="M106" s="19" t="s">
        <v>362</v>
      </c>
      <c r="N106" s="19" t="s">
        <v>221</v>
      </c>
      <c r="O106" s="19" t="s">
        <v>363</v>
      </c>
      <c r="P106" s="19" t="s">
        <v>144</v>
      </c>
    </row>
    <row r="107" spans="1:16" x14ac:dyDescent="0.35">
      <c r="A107" s="16" t="s">
        <v>486</v>
      </c>
      <c r="B107" s="16" t="s">
        <v>633</v>
      </c>
      <c r="C107" s="17">
        <f t="shared" si="3"/>
        <v>0.11648745519713262</v>
      </c>
      <c r="D107" s="18">
        <v>558</v>
      </c>
      <c r="E107" s="18">
        <v>65</v>
      </c>
      <c r="F107" s="18">
        <v>122998</v>
      </c>
      <c r="G107" s="16" t="s">
        <v>457</v>
      </c>
      <c r="H107" s="16" t="s">
        <v>472</v>
      </c>
      <c r="I107" s="16" t="s">
        <v>166</v>
      </c>
      <c r="J107" s="16" t="s">
        <v>302</v>
      </c>
      <c r="K107" s="16" t="s">
        <v>593</v>
      </c>
      <c r="L107" s="16" t="s">
        <v>135</v>
      </c>
      <c r="M107" s="16" t="s">
        <v>379</v>
      </c>
      <c r="N107" s="16" t="s">
        <v>255</v>
      </c>
      <c r="O107" s="16" t="s">
        <v>256</v>
      </c>
      <c r="P107" s="16" t="s">
        <v>596</v>
      </c>
    </row>
    <row r="108" spans="1:16" x14ac:dyDescent="0.35">
      <c r="A108" s="19" t="s">
        <v>138</v>
      </c>
      <c r="B108" s="19" t="s">
        <v>356</v>
      </c>
      <c r="C108" s="20">
        <f t="shared" si="3"/>
        <v>0.1171444321940463</v>
      </c>
      <c r="D108" s="21">
        <v>3628</v>
      </c>
      <c r="E108" s="21">
        <v>425</v>
      </c>
      <c r="F108" s="21">
        <v>100680</v>
      </c>
      <c r="G108" s="19" t="s">
        <v>228</v>
      </c>
      <c r="H108" s="19" t="s">
        <v>498</v>
      </c>
      <c r="I108" s="19" t="s">
        <v>568</v>
      </c>
      <c r="J108" s="19" t="s">
        <v>634</v>
      </c>
      <c r="K108" s="19" t="s">
        <v>599</v>
      </c>
      <c r="L108" s="19" t="s">
        <v>128</v>
      </c>
      <c r="M108" s="19" t="s">
        <v>58</v>
      </c>
      <c r="N108" s="19" t="s">
        <v>175</v>
      </c>
      <c r="O108" s="19" t="s">
        <v>59</v>
      </c>
      <c r="P108" s="19" t="s">
        <v>178</v>
      </c>
    </row>
    <row r="109" spans="1:16" x14ac:dyDescent="0.35">
      <c r="A109" s="16" t="s">
        <v>371</v>
      </c>
      <c r="B109" s="16" t="s">
        <v>432</v>
      </c>
      <c r="C109" s="17">
        <f t="shared" si="3"/>
        <v>0.11672025723472669</v>
      </c>
      <c r="D109" s="18">
        <v>3110</v>
      </c>
      <c r="E109" s="18">
        <v>363</v>
      </c>
      <c r="F109" s="18">
        <v>64332</v>
      </c>
      <c r="G109" s="16" t="s">
        <v>382</v>
      </c>
      <c r="H109" s="16" t="s">
        <v>140</v>
      </c>
      <c r="I109" s="16" t="s">
        <v>635</v>
      </c>
      <c r="J109" s="16" t="s">
        <v>303</v>
      </c>
      <c r="K109" s="16" t="s">
        <v>337</v>
      </c>
      <c r="L109" s="16" t="s">
        <v>323</v>
      </c>
      <c r="M109" s="16" t="s">
        <v>205</v>
      </c>
      <c r="N109" s="16" t="s">
        <v>175</v>
      </c>
      <c r="O109" s="16" t="s">
        <v>116</v>
      </c>
      <c r="P109" s="16" t="s">
        <v>148</v>
      </c>
    </row>
    <row r="110" spans="1:16" x14ac:dyDescent="0.35">
      <c r="A110" s="19" t="s">
        <v>93</v>
      </c>
      <c r="B110" s="19" t="s">
        <v>636</v>
      </c>
      <c r="C110" s="20">
        <f t="shared" si="3"/>
        <v>0.11713286713286714</v>
      </c>
      <c r="D110" s="21">
        <v>572</v>
      </c>
      <c r="E110" s="21">
        <v>67</v>
      </c>
      <c r="F110" s="21">
        <v>66174</v>
      </c>
      <c r="G110" s="19" t="s">
        <v>228</v>
      </c>
      <c r="H110" s="19" t="s">
        <v>637</v>
      </c>
      <c r="I110" s="19" t="s">
        <v>189</v>
      </c>
      <c r="J110" s="19" t="s">
        <v>638</v>
      </c>
      <c r="K110" s="19" t="s">
        <v>639</v>
      </c>
      <c r="L110" s="19" t="s">
        <v>59</v>
      </c>
      <c r="M110" s="19" t="s">
        <v>205</v>
      </c>
      <c r="N110" s="19" t="s">
        <v>62</v>
      </c>
      <c r="O110" s="19" t="s">
        <v>82</v>
      </c>
      <c r="P110" s="19" t="s">
        <v>313</v>
      </c>
    </row>
    <row r="111" spans="1:16" x14ac:dyDescent="0.35">
      <c r="A111" s="16" t="s">
        <v>371</v>
      </c>
      <c r="B111" s="16" t="s">
        <v>406</v>
      </c>
      <c r="C111" s="17">
        <f t="shared" si="3"/>
        <v>0.11885714285714286</v>
      </c>
      <c r="D111" s="18">
        <v>2625</v>
      </c>
      <c r="E111" s="18">
        <v>312</v>
      </c>
      <c r="F111" s="18">
        <v>88834</v>
      </c>
      <c r="G111" s="16" t="s">
        <v>431</v>
      </c>
      <c r="H111" s="16" t="s">
        <v>296</v>
      </c>
      <c r="I111" s="16" t="s">
        <v>298</v>
      </c>
      <c r="J111" s="16" t="s">
        <v>413</v>
      </c>
      <c r="K111" s="16" t="s">
        <v>485</v>
      </c>
      <c r="L111" s="16" t="s">
        <v>101</v>
      </c>
      <c r="M111" s="16" t="s">
        <v>225</v>
      </c>
      <c r="N111" s="16" t="s">
        <v>72</v>
      </c>
      <c r="O111" s="16" t="s">
        <v>242</v>
      </c>
      <c r="P111" s="16" t="s">
        <v>109</v>
      </c>
    </row>
    <row r="112" spans="1:16" x14ac:dyDescent="0.35">
      <c r="A112" s="19" t="s">
        <v>371</v>
      </c>
      <c r="B112" s="19" t="s">
        <v>372</v>
      </c>
      <c r="C112" s="20">
        <f t="shared" si="3"/>
        <v>0.12153796024763766</v>
      </c>
      <c r="D112" s="21">
        <v>3069</v>
      </c>
      <c r="E112" s="21">
        <v>373</v>
      </c>
      <c r="F112" s="21">
        <v>70989</v>
      </c>
      <c r="G112" s="19" t="s">
        <v>328</v>
      </c>
      <c r="H112" s="19" t="s">
        <v>640</v>
      </c>
      <c r="I112" s="19" t="s">
        <v>347</v>
      </c>
      <c r="J112" s="19" t="s">
        <v>322</v>
      </c>
      <c r="K112" s="19" t="s">
        <v>120</v>
      </c>
      <c r="L112" s="19" t="s">
        <v>260</v>
      </c>
      <c r="M112" s="19" t="s">
        <v>413</v>
      </c>
      <c r="N112" s="19" t="s">
        <v>116</v>
      </c>
      <c r="O112" s="19" t="s">
        <v>205</v>
      </c>
      <c r="P112" s="19" t="s">
        <v>100</v>
      </c>
    </row>
    <row r="113" spans="1:16" x14ac:dyDescent="0.35">
      <c r="A113" s="16" t="s">
        <v>335</v>
      </c>
      <c r="B113" s="16" t="s">
        <v>480</v>
      </c>
      <c r="C113" s="17">
        <f t="shared" si="3"/>
        <v>0.12327231976092641</v>
      </c>
      <c r="D113" s="18">
        <v>2677</v>
      </c>
      <c r="E113" s="18">
        <v>330</v>
      </c>
      <c r="F113" s="18">
        <v>81185</v>
      </c>
      <c r="G113" s="16" t="s">
        <v>409</v>
      </c>
      <c r="H113" s="16" t="s">
        <v>140</v>
      </c>
      <c r="I113" s="16" t="s">
        <v>220</v>
      </c>
      <c r="J113" s="16" t="s">
        <v>337</v>
      </c>
      <c r="K113" s="16" t="s">
        <v>551</v>
      </c>
      <c r="L113" s="16" t="s">
        <v>345</v>
      </c>
      <c r="M113" s="16" t="s">
        <v>185</v>
      </c>
      <c r="N113" s="16" t="s">
        <v>148</v>
      </c>
      <c r="O113" s="16" t="s">
        <v>116</v>
      </c>
      <c r="P113" s="16" t="s">
        <v>215</v>
      </c>
    </row>
    <row r="114" spans="1:16" x14ac:dyDescent="0.35">
      <c r="A114" s="19" t="s">
        <v>164</v>
      </c>
      <c r="B114" s="19" t="s">
        <v>165</v>
      </c>
      <c r="C114" s="20">
        <f t="shared" si="3"/>
        <v>0.12253596164091636</v>
      </c>
      <c r="D114" s="21">
        <v>1877</v>
      </c>
      <c r="E114" s="21">
        <v>230</v>
      </c>
      <c r="F114" s="21">
        <v>66797</v>
      </c>
      <c r="G114" s="19" t="s">
        <v>431</v>
      </c>
      <c r="H114" s="19" t="s">
        <v>195</v>
      </c>
      <c r="I114" s="19" t="s">
        <v>641</v>
      </c>
      <c r="J114" s="19" t="s">
        <v>345</v>
      </c>
      <c r="K114" s="19" t="s">
        <v>413</v>
      </c>
      <c r="L114" s="19" t="s">
        <v>98</v>
      </c>
      <c r="M114" s="19" t="s">
        <v>387</v>
      </c>
      <c r="N114" s="19" t="s">
        <v>394</v>
      </c>
      <c r="O114" s="19" t="s">
        <v>116</v>
      </c>
      <c r="P114" s="19" t="s">
        <v>175</v>
      </c>
    </row>
    <row r="115" spans="1:16" x14ac:dyDescent="0.35">
      <c r="A115" s="16" t="s">
        <v>54</v>
      </c>
      <c r="B115" s="16" t="s">
        <v>642</v>
      </c>
      <c r="C115" s="17">
        <f t="shared" si="3"/>
        <v>0.12388059701492538</v>
      </c>
      <c r="D115" s="18">
        <v>670</v>
      </c>
      <c r="E115" s="18">
        <v>83</v>
      </c>
      <c r="F115" s="18">
        <v>146423</v>
      </c>
      <c r="G115" s="16" t="s">
        <v>262</v>
      </c>
      <c r="H115" s="16" t="s">
        <v>643</v>
      </c>
      <c r="I115" s="16" t="s">
        <v>277</v>
      </c>
      <c r="J115" s="16" t="s">
        <v>559</v>
      </c>
      <c r="K115" s="16" t="s">
        <v>598</v>
      </c>
      <c r="L115" s="16" t="s">
        <v>631</v>
      </c>
      <c r="M115" s="16" t="s">
        <v>202</v>
      </c>
      <c r="N115" s="16" t="s">
        <v>60</v>
      </c>
      <c r="O115" s="16" t="s">
        <v>362</v>
      </c>
      <c r="P115" s="16" t="s">
        <v>71</v>
      </c>
    </row>
    <row r="116" spans="1:16" x14ac:dyDescent="0.35">
      <c r="A116" s="19" t="s">
        <v>504</v>
      </c>
      <c r="B116" s="19" t="s">
        <v>505</v>
      </c>
      <c r="C116" s="20">
        <f t="shared" si="3"/>
        <v>0.12468619246861924</v>
      </c>
      <c r="D116" s="21">
        <v>1195</v>
      </c>
      <c r="E116" s="21">
        <v>149</v>
      </c>
      <c r="F116" s="21">
        <v>85124</v>
      </c>
      <c r="G116" s="19" t="s">
        <v>567</v>
      </c>
      <c r="H116" s="19" t="s">
        <v>311</v>
      </c>
      <c r="I116" s="19" t="s">
        <v>619</v>
      </c>
      <c r="J116" s="19" t="s">
        <v>159</v>
      </c>
      <c r="K116" s="19" t="s">
        <v>202</v>
      </c>
      <c r="L116" s="19" t="s">
        <v>267</v>
      </c>
      <c r="M116" s="19" t="s">
        <v>192</v>
      </c>
      <c r="N116" s="19" t="s">
        <v>205</v>
      </c>
      <c r="O116" s="19" t="s">
        <v>116</v>
      </c>
      <c r="P116" s="19" t="s">
        <v>61</v>
      </c>
    </row>
    <row r="117" spans="1:16" x14ac:dyDescent="0.35">
      <c r="A117" s="16" t="s">
        <v>124</v>
      </c>
      <c r="B117" s="16" t="s">
        <v>644</v>
      </c>
      <c r="C117" s="17">
        <f t="shared" si="3"/>
        <v>0.1252371916508539</v>
      </c>
      <c r="D117" s="18">
        <v>527</v>
      </c>
      <c r="E117" s="18">
        <v>66</v>
      </c>
      <c r="F117" s="18">
        <v>118175</v>
      </c>
      <c r="G117" s="16" t="s">
        <v>375</v>
      </c>
      <c r="H117" s="16" t="s">
        <v>296</v>
      </c>
      <c r="I117" s="16" t="s">
        <v>645</v>
      </c>
      <c r="J117" s="16" t="s">
        <v>220</v>
      </c>
      <c r="K117" s="16" t="s">
        <v>392</v>
      </c>
      <c r="L117" s="16" t="s">
        <v>271</v>
      </c>
      <c r="M117" s="16" t="s">
        <v>70</v>
      </c>
      <c r="N117" s="16" t="s">
        <v>197</v>
      </c>
      <c r="O117" s="16" t="s">
        <v>379</v>
      </c>
      <c r="P117" s="16" t="s">
        <v>386</v>
      </c>
    </row>
    <row r="118" spans="1:16" x14ac:dyDescent="0.35">
      <c r="A118" s="19" t="s">
        <v>54</v>
      </c>
      <c r="B118" s="19" t="s">
        <v>454</v>
      </c>
      <c r="C118" s="20">
        <f t="shared" si="3"/>
        <v>0.12552301255230125</v>
      </c>
      <c r="D118" s="21">
        <v>2151</v>
      </c>
      <c r="E118" s="21">
        <v>270</v>
      </c>
      <c r="F118" s="21">
        <v>132818</v>
      </c>
      <c r="G118" s="19" t="s">
        <v>375</v>
      </c>
      <c r="H118" s="19" t="s">
        <v>646</v>
      </c>
      <c r="I118" s="19" t="s">
        <v>126</v>
      </c>
      <c r="J118" s="19" t="s">
        <v>589</v>
      </c>
      <c r="K118" s="19" t="s">
        <v>159</v>
      </c>
      <c r="L118" s="19" t="s">
        <v>62</v>
      </c>
      <c r="M118" s="19" t="s">
        <v>109</v>
      </c>
      <c r="N118" s="19" t="s">
        <v>85</v>
      </c>
      <c r="O118" s="19" t="s">
        <v>528</v>
      </c>
      <c r="P118" s="19" t="s">
        <v>250</v>
      </c>
    </row>
    <row r="119" spans="1:16" x14ac:dyDescent="0.35">
      <c r="A119" s="16" t="s">
        <v>563</v>
      </c>
      <c r="B119" s="16" t="s">
        <v>647</v>
      </c>
      <c r="C119" s="17">
        <f t="shared" si="3"/>
        <v>0.12567324955116696</v>
      </c>
      <c r="D119" s="18">
        <v>557</v>
      </c>
      <c r="E119" s="18">
        <v>70</v>
      </c>
      <c r="F119" s="18">
        <v>112143</v>
      </c>
      <c r="G119" s="16" t="s">
        <v>648</v>
      </c>
      <c r="H119" s="16" t="s">
        <v>195</v>
      </c>
      <c r="I119" s="16" t="s">
        <v>472</v>
      </c>
      <c r="J119" s="16" t="s">
        <v>302</v>
      </c>
      <c r="K119" s="16" t="s">
        <v>649</v>
      </c>
      <c r="L119" s="16" t="s">
        <v>331</v>
      </c>
      <c r="M119" s="16" t="s">
        <v>79</v>
      </c>
      <c r="N119" s="16" t="s">
        <v>323</v>
      </c>
      <c r="O119" s="16" t="s">
        <v>255</v>
      </c>
      <c r="P119" s="16" t="s">
        <v>596</v>
      </c>
    </row>
    <row r="120" spans="1:16" x14ac:dyDescent="0.35">
      <c r="A120" s="19" t="s">
        <v>138</v>
      </c>
      <c r="B120" s="19" t="s">
        <v>465</v>
      </c>
      <c r="C120" s="20">
        <f t="shared" si="3"/>
        <v>0.12772970745776679</v>
      </c>
      <c r="D120" s="21">
        <v>2427</v>
      </c>
      <c r="E120" s="21">
        <v>310</v>
      </c>
      <c r="F120" s="21">
        <v>136748</v>
      </c>
      <c r="G120" s="19" t="s">
        <v>650</v>
      </c>
      <c r="H120" s="19" t="s">
        <v>457</v>
      </c>
      <c r="I120" s="19" t="s">
        <v>572</v>
      </c>
      <c r="J120" s="19" t="s">
        <v>220</v>
      </c>
      <c r="K120" s="19" t="s">
        <v>441</v>
      </c>
      <c r="L120" s="19" t="s">
        <v>116</v>
      </c>
      <c r="M120" s="19" t="s">
        <v>82</v>
      </c>
      <c r="N120" s="19" t="s">
        <v>131</v>
      </c>
      <c r="O120" s="19" t="s">
        <v>216</v>
      </c>
      <c r="P120" s="19" t="s">
        <v>198</v>
      </c>
    </row>
    <row r="121" spans="1:16" x14ac:dyDescent="0.35">
      <c r="A121" s="16" t="s">
        <v>86</v>
      </c>
      <c r="B121" s="16" t="s">
        <v>651</v>
      </c>
      <c r="C121" s="17">
        <f t="shared" si="3"/>
        <v>0.12868632707774799</v>
      </c>
      <c r="D121" s="18">
        <v>746</v>
      </c>
      <c r="E121" s="18">
        <v>96</v>
      </c>
      <c r="F121" s="18">
        <v>104142</v>
      </c>
      <c r="G121" s="16" t="s">
        <v>407</v>
      </c>
      <c r="H121" s="16" t="s">
        <v>652</v>
      </c>
      <c r="I121" s="16" t="s">
        <v>181</v>
      </c>
      <c r="J121" s="16" t="s">
        <v>323</v>
      </c>
      <c r="K121" s="16" t="s">
        <v>653</v>
      </c>
      <c r="L121" s="16" t="s">
        <v>59</v>
      </c>
      <c r="M121" s="16" t="s">
        <v>541</v>
      </c>
      <c r="N121" s="16" t="s">
        <v>148</v>
      </c>
      <c r="O121" s="16" t="s">
        <v>215</v>
      </c>
      <c r="P121" s="16" t="s">
        <v>438</v>
      </c>
    </row>
    <row r="122" spans="1:16" x14ac:dyDescent="0.35">
      <c r="A122" s="19" t="s">
        <v>486</v>
      </c>
      <c r="B122" s="19" t="s">
        <v>654</v>
      </c>
      <c r="C122" s="20">
        <f t="shared" si="3"/>
        <v>0.12914485165794065</v>
      </c>
      <c r="D122" s="21">
        <v>573</v>
      </c>
      <c r="E122" s="21">
        <v>74</v>
      </c>
      <c r="F122" s="21">
        <v>110918</v>
      </c>
      <c r="G122" s="19" t="s">
        <v>655</v>
      </c>
      <c r="H122" s="19" t="s">
        <v>269</v>
      </c>
      <c r="I122" s="19" t="s">
        <v>200</v>
      </c>
      <c r="J122" s="19" t="s">
        <v>656</v>
      </c>
      <c r="K122" s="19" t="s">
        <v>403</v>
      </c>
      <c r="L122" s="19" t="s">
        <v>348</v>
      </c>
      <c r="M122" s="19" t="s">
        <v>450</v>
      </c>
      <c r="N122" s="19" t="s">
        <v>97</v>
      </c>
      <c r="O122" s="19" t="s">
        <v>331</v>
      </c>
      <c r="P122" s="19" t="s">
        <v>566</v>
      </c>
    </row>
    <row r="123" spans="1:16" x14ac:dyDescent="0.35">
      <c r="A123" s="16" t="s">
        <v>75</v>
      </c>
      <c r="B123" s="16" t="s">
        <v>448</v>
      </c>
      <c r="C123" s="17">
        <f t="shared" si="3"/>
        <v>0.12975871313672921</v>
      </c>
      <c r="D123" s="18">
        <v>1865</v>
      </c>
      <c r="E123" s="18">
        <v>242</v>
      </c>
      <c r="F123" s="18">
        <v>139197</v>
      </c>
      <c r="G123" s="16" t="s">
        <v>248</v>
      </c>
      <c r="H123" s="16" t="s">
        <v>498</v>
      </c>
      <c r="I123" s="16" t="s">
        <v>580</v>
      </c>
      <c r="J123" s="16" t="s">
        <v>559</v>
      </c>
      <c r="K123" s="16" t="s">
        <v>657</v>
      </c>
      <c r="L123" s="16" t="s">
        <v>175</v>
      </c>
      <c r="M123" s="16" t="s">
        <v>100</v>
      </c>
      <c r="N123" s="16" t="s">
        <v>131</v>
      </c>
      <c r="O123" s="16" t="s">
        <v>117</v>
      </c>
      <c r="P123" s="16" t="s">
        <v>101</v>
      </c>
    </row>
    <row r="124" spans="1:16" x14ac:dyDescent="0.35">
      <c r="A124" s="19" t="s">
        <v>217</v>
      </c>
      <c r="B124" s="19" t="s">
        <v>470</v>
      </c>
      <c r="C124" s="20">
        <f t="shared" si="3"/>
        <v>0.13290851160673645</v>
      </c>
      <c r="D124" s="21">
        <v>2197</v>
      </c>
      <c r="E124" s="21">
        <v>292</v>
      </c>
      <c r="F124" s="21">
        <v>83944</v>
      </c>
      <c r="G124" s="19" t="s">
        <v>658</v>
      </c>
      <c r="H124" s="19" t="s">
        <v>252</v>
      </c>
      <c r="I124" s="19" t="s">
        <v>472</v>
      </c>
      <c r="J124" s="19" t="s">
        <v>503</v>
      </c>
      <c r="K124" s="19" t="s">
        <v>485</v>
      </c>
      <c r="L124" s="19" t="s">
        <v>203</v>
      </c>
      <c r="M124" s="19" t="s">
        <v>596</v>
      </c>
      <c r="N124" s="19" t="s">
        <v>71</v>
      </c>
      <c r="O124" s="19" t="s">
        <v>215</v>
      </c>
      <c r="P124" s="19" t="s">
        <v>129</v>
      </c>
    </row>
    <row r="125" spans="1:16" x14ac:dyDescent="0.35">
      <c r="A125" s="16" t="s">
        <v>164</v>
      </c>
      <c r="B125" s="16" t="s">
        <v>376</v>
      </c>
      <c r="C125" s="17">
        <f t="shared" si="3"/>
        <v>0.13363205060622035</v>
      </c>
      <c r="D125" s="18">
        <v>3794</v>
      </c>
      <c r="E125" s="18">
        <v>507</v>
      </c>
      <c r="F125" s="18">
        <v>94902</v>
      </c>
      <c r="G125" s="16" t="s">
        <v>567</v>
      </c>
      <c r="H125" s="16" t="s">
        <v>405</v>
      </c>
      <c r="I125" s="16" t="s">
        <v>195</v>
      </c>
      <c r="J125" s="16" t="s">
        <v>659</v>
      </c>
      <c r="K125" s="16" t="s">
        <v>299</v>
      </c>
      <c r="L125" s="16" t="s">
        <v>551</v>
      </c>
      <c r="M125" s="16" t="s">
        <v>197</v>
      </c>
      <c r="N125" s="16" t="s">
        <v>116</v>
      </c>
      <c r="O125" s="16" t="s">
        <v>62</v>
      </c>
      <c r="P125" s="16" t="s">
        <v>82</v>
      </c>
    </row>
    <row r="126" spans="1:16" x14ac:dyDescent="0.35">
      <c r="A126" s="19" t="s">
        <v>217</v>
      </c>
      <c r="B126" s="19" t="s">
        <v>483</v>
      </c>
      <c r="C126" s="20">
        <f t="shared" si="3"/>
        <v>0.13469735720375106</v>
      </c>
      <c r="D126" s="21">
        <v>1173</v>
      </c>
      <c r="E126" s="21">
        <v>158</v>
      </c>
      <c r="F126" s="21">
        <v>84846</v>
      </c>
      <c r="G126" s="19" t="s">
        <v>396</v>
      </c>
      <c r="H126" s="19" t="s">
        <v>660</v>
      </c>
      <c r="I126" s="19" t="s">
        <v>604</v>
      </c>
      <c r="J126" s="19" t="s">
        <v>56</v>
      </c>
      <c r="K126" s="19" t="s">
        <v>159</v>
      </c>
      <c r="L126" s="19" t="s">
        <v>215</v>
      </c>
      <c r="M126" s="19" t="s">
        <v>116</v>
      </c>
      <c r="N126" s="19" t="s">
        <v>100</v>
      </c>
      <c r="O126" s="19" t="s">
        <v>82</v>
      </c>
      <c r="P126" s="19" t="s">
        <v>198</v>
      </c>
    </row>
    <row r="127" spans="1:16" x14ac:dyDescent="0.35">
      <c r="A127" s="16" t="s">
        <v>226</v>
      </c>
      <c r="B127" s="16" t="s">
        <v>494</v>
      </c>
      <c r="C127" s="17">
        <f t="shared" si="3"/>
        <v>0.1368507831821929</v>
      </c>
      <c r="D127" s="18">
        <v>1213</v>
      </c>
      <c r="E127" s="18">
        <v>166</v>
      </c>
      <c r="F127" s="18">
        <v>132961</v>
      </c>
      <c r="G127" s="16" t="s">
        <v>567</v>
      </c>
      <c r="H127" s="16" t="s">
        <v>507</v>
      </c>
      <c r="I127" s="16" t="s">
        <v>661</v>
      </c>
      <c r="J127" s="16" t="s">
        <v>662</v>
      </c>
      <c r="K127" s="16" t="s">
        <v>175</v>
      </c>
      <c r="L127" s="16" t="s">
        <v>185</v>
      </c>
      <c r="M127" s="16" t="s">
        <v>170</v>
      </c>
      <c r="N127" s="16" t="s">
        <v>72</v>
      </c>
      <c r="O127" s="16" t="s">
        <v>257</v>
      </c>
      <c r="P127" s="16" t="s">
        <v>62</v>
      </c>
    </row>
    <row r="128" spans="1:16" x14ac:dyDescent="0.35">
      <c r="A128" s="19" t="s">
        <v>138</v>
      </c>
      <c r="B128" s="19" t="s">
        <v>460</v>
      </c>
      <c r="C128" s="20">
        <f t="shared" si="3"/>
        <v>0.1368421052631579</v>
      </c>
      <c r="D128" s="21">
        <v>665</v>
      </c>
      <c r="E128" s="21">
        <v>91</v>
      </c>
      <c r="F128" s="21">
        <v>123067</v>
      </c>
      <c r="G128" s="19" t="s">
        <v>663</v>
      </c>
      <c r="H128" s="19" t="s">
        <v>426</v>
      </c>
      <c r="I128" s="19" t="s">
        <v>299</v>
      </c>
      <c r="J128" s="19" t="s">
        <v>568</v>
      </c>
      <c r="K128" s="19" t="s">
        <v>220</v>
      </c>
      <c r="L128" s="19" t="s">
        <v>293</v>
      </c>
      <c r="M128" s="19" t="s">
        <v>59</v>
      </c>
      <c r="N128" s="19" t="s">
        <v>428</v>
      </c>
      <c r="O128" s="19" t="s">
        <v>108</v>
      </c>
      <c r="P128" s="19" t="s">
        <v>109</v>
      </c>
    </row>
    <row r="129" spans="1:16" x14ac:dyDescent="0.35">
      <c r="A129" s="16" t="s">
        <v>156</v>
      </c>
      <c r="B129" s="16" t="s">
        <v>397</v>
      </c>
      <c r="C129" s="17">
        <f t="shared" si="3"/>
        <v>0.13809206137424951</v>
      </c>
      <c r="D129" s="18">
        <v>1499</v>
      </c>
      <c r="E129" s="18">
        <v>207</v>
      </c>
      <c r="F129" s="18">
        <v>67726</v>
      </c>
      <c r="G129" s="16" t="s">
        <v>664</v>
      </c>
      <c r="H129" s="16" t="s">
        <v>126</v>
      </c>
      <c r="I129" s="16" t="s">
        <v>134</v>
      </c>
      <c r="J129" s="16" t="s">
        <v>665</v>
      </c>
      <c r="K129" s="16" t="s">
        <v>551</v>
      </c>
      <c r="L129" s="16" t="s">
        <v>80</v>
      </c>
      <c r="M129" s="16" t="s">
        <v>370</v>
      </c>
      <c r="N129" s="16" t="s">
        <v>116</v>
      </c>
      <c r="O129" s="16" t="s">
        <v>100</v>
      </c>
      <c r="P129" s="16" t="s">
        <v>144</v>
      </c>
    </row>
    <row r="130" spans="1:16" x14ac:dyDescent="0.35">
      <c r="A130" s="19" t="s">
        <v>272</v>
      </c>
      <c r="B130" s="19" t="s">
        <v>416</v>
      </c>
      <c r="C130" s="20">
        <f t="shared" si="3"/>
        <v>0.14210985178727115</v>
      </c>
      <c r="D130" s="21">
        <v>2294</v>
      </c>
      <c r="E130" s="21">
        <v>326</v>
      </c>
      <c r="F130" s="21">
        <v>98056</v>
      </c>
      <c r="G130" s="19" t="s">
        <v>389</v>
      </c>
      <c r="H130" s="19" t="s">
        <v>455</v>
      </c>
      <c r="I130" s="19" t="s">
        <v>666</v>
      </c>
      <c r="J130" s="19" t="s">
        <v>458</v>
      </c>
      <c r="K130" s="19" t="s">
        <v>502</v>
      </c>
      <c r="L130" s="19" t="s">
        <v>205</v>
      </c>
      <c r="M130" s="19" t="s">
        <v>99</v>
      </c>
      <c r="N130" s="19" t="s">
        <v>152</v>
      </c>
      <c r="O130" s="19" t="s">
        <v>548</v>
      </c>
      <c r="P130" s="19" t="s">
        <v>72</v>
      </c>
    </row>
    <row r="131" spans="1:16" x14ac:dyDescent="0.35">
      <c r="A131" s="16" t="s">
        <v>75</v>
      </c>
      <c r="B131" s="16" t="s">
        <v>344</v>
      </c>
      <c r="C131" s="17">
        <f t="shared" si="3"/>
        <v>0.14579002079002079</v>
      </c>
      <c r="D131" s="18">
        <v>3848</v>
      </c>
      <c r="E131" s="18">
        <v>561</v>
      </c>
      <c r="F131" s="18">
        <v>78433</v>
      </c>
      <c r="G131" s="16" t="s">
        <v>667</v>
      </c>
      <c r="H131" s="16" t="s">
        <v>560</v>
      </c>
      <c r="I131" s="16" t="s">
        <v>207</v>
      </c>
      <c r="J131" s="16" t="s">
        <v>159</v>
      </c>
      <c r="K131" s="16" t="s">
        <v>510</v>
      </c>
      <c r="L131" s="16" t="s">
        <v>192</v>
      </c>
      <c r="M131" s="16" t="s">
        <v>331</v>
      </c>
      <c r="N131" s="16" t="s">
        <v>135</v>
      </c>
      <c r="O131" s="16" t="s">
        <v>169</v>
      </c>
      <c r="P131" s="16" t="s">
        <v>163</v>
      </c>
    </row>
    <row r="132" spans="1:16" x14ac:dyDescent="0.35">
      <c r="A132" s="19" t="s">
        <v>124</v>
      </c>
      <c r="B132" s="19" t="s">
        <v>180</v>
      </c>
      <c r="C132" s="20">
        <f t="shared" si="3"/>
        <v>0.1458966565349544</v>
      </c>
      <c r="D132" s="21">
        <v>658</v>
      </c>
      <c r="E132" s="21">
        <v>96</v>
      </c>
      <c r="F132" s="21">
        <v>106671</v>
      </c>
      <c r="G132" s="19" t="s">
        <v>668</v>
      </c>
      <c r="H132" s="19" t="s">
        <v>88</v>
      </c>
      <c r="I132" s="19" t="s">
        <v>669</v>
      </c>
      <c r="J132" s="19" t="s">
        <v>151</v>
      </c>
      <c r="K132" s="19" t="s">
        <v>670</v>
      </c>
      <c r="L132" s="19" t="s">
        <v>441</v>
      </c>
      <c r="M132" s="19" t="s">
        <v>369</v>
      </c>
      <c r="N132" s="19" t="s">
        <v>671</v>
      </c>
      <c r="O132" s="19" t="s">
        <v>80</v>
      </c>
      <c r="P132" s="19" t="s">
        <v>175</v>
      </c>
    </row>
    <row r="133" spans="1:16" x14ac:dyDescent="0.35">
      <c r="A133" s="16" t="s">
        <v>486</v>
      </c>
      <c r="B133" s="16" t="s">
        <v>487</v>
      </c>
      <c r="C133" s="17">
        <f t="shared" ref="C133:C147" si="4">E133/D133</f>
        <v>0.14716981132075471</v>
      </c>
      <c r="D133" s="18">
        <v>795</v>
      </c>
      <c r="E133" s="18">
        <v>117</v>
      </c>
      <c r="F133" s="18">
        <v>90109</v>
      </c>
      <c r="G133" s="16" t="s">
        <v>449</v>
      </c>
      <c r="H133" s="16" t="s">
        <v>672</v>
      </c>
      <c r="I133" s="16" t="s">
        <v>252</v>
      </c>
      <c r="J133" s="16" t="s">
        <v>168</v>
      </c>
      <c r="K133" s="16" t="s">
        <v>283</v>
      </c>
      <c r="L133" s="16" t="s">
        <v>379</v>
      </c>
      <c r="M133" s="16" t="s">
        <v>255</v>
      </c>
      <c r="N133" s="16" t="s">
        <v>82</v>
      </c>
      <c r="O133" s="16" t="s">
        <v>178</v>
      </c>
      <c r="P133" s="16" t="s">
        <v>117</v>
      </c>
    </row>
    <row r="134" spans="1:16" x14ac:dyDescent="0.35">
      <c r="A134" s="19" t="s">
        <v>486</v>
      </c>
      <c r="B134" s="19" t="s">
        <v>673</v>
      </c>
      <c r="C134" s="20">
        <f t="shared" si="4"/>
        <v>0.14838709677419354</v>
      </c>
      <c r="D134" s="21">
        <v>620</v>
      </c>
      <c r="E134" s="21">
        <v>92</v>
      </c>
      <c r="F134" s="21">
        <v>106755</v>
      </c>
      <c r="G134" s="19" t="s">
        <v>621</v>
      </c>
      <c r="H134" s="19" t="s">
        <v>674</v>
      </c>
      <c r="I134" s="19" t="s">
        <v>112</v>
      </c>
      <c r="J134" s="19" t="s">
        <v>675</v>
      </c>
      <c r="K134" s="19" t="s">
        <v>676</v>
      </c>
      <c r="L134" s="19" t="s">
        <v>159</v>
      </c>
      <c r="M134" s="19" t="s">
        <v>267</v>
      </c>
      <c r="N134" s="19" t="s">
        <v>260</v>
      </c>
      <c r="O134" s="19" t="s">
        <v>59</v>
      </c>
      <c r="P134" s="19" t="s">
        <v>116</v>
      </c>
    </row>
    <row r="135" spans="1:16" x14ac:dyDescent="0.35">
      <c r="A135" s="16" t="s">
        <v>217</v>
      </c>
      <c r="B135" s="16" t="s">
        <v>677</v>
      </c>
      <c r="C135" s="17">
        <f t="shared" si="4"/>
        <v>0.15582450832072617</v>
      </c>
      <c r="D135" s="18">
        <v>661</v>
      </c>
      <c r="E135" s="18">
        <v>103</v>
      </c>
      <c r="F135" s="18">
        <v>80957</v>
      </c>
      <c r="G135" s="16" t="s">
        <v>497</v>
      </c>
      <c r="H135" s="16" t="s">
        <v>126</v>
      </c>
      <c r="I135" s="16" t="s">
        <v>302</v>
      </c>
      <c r="J135" s="16" t="s">
        <v>298</v>
      </c>
      <c r="K135" s="16" t="s">
        <v>678</v>
      </c>
      <c r="L135" s="16" t="s">
        <v>516</v>
      </c>
      <c r="M135" s="16" t="s">
        <v>399</v>
      </c>
      <c r="N135" s="16" t="s">
        <v>162</v>
      </c>
      <c r="O135" s="16" t="s">
        <v>369</v>
      </c>
      <c r="P135" s="16" t="s">
        <v>551</v>
      </c>
    </row>
    <row r="136" spans="1:16" x14ac:dyDescent="0.35">
      <c r="A136" s="19" t="s">
        <v>371</v>
      </c>
      <c r="B136" s="19" t="s">
        <v>475</v>
      </c>
      <c r="C136" s="20">
        <f t="shared" si="4"/>
        <v>0.15758229897463572</v>
      </c>
      <c r="D136" s="21">
        <v>1853</v>
      </c>
      <c r="E136" s="21">
        <v>292</v>
      </c>
      <c r="F136" s="21">
        <v>115678</v>
      </c>
      <c r="G136" s="19" t="s">
        <v>497</v>
      </c>
      <c r="H136" s="19" t="s">
        <v>679</v>
      </c>
      <c r="I136" s="19" t="s">
        <v>237</v>
      </c>
      <c r="J136" s="19" t="s">
        <v>634</v>
      </c>
      <c r="K136" s="19" t="s">
        <v>635</v>
      </c>
      <c r="L136" s="19" t="s">
        <v>413</v>
      </c>
      <c r="M136" s="19" t="s">
        <v>255</v>
      </c>
      <c r="N136" s="19" t="s">
        <v>175</v>
      </c>
      <c r="O136" s="19" t="s">
        <v>62</v>
      </c>
      <c r="P136" s="19" t="s">
        <v>179</v>
      </c>
    </row>
    <row r="137" spans="1:16" x14ac:dyDescent="0.35">
      <c r="A137" s="16" t="s">
        <v>371</v>
      </c>
      <c r="B137" s="16" t="s">
        <v>512</v>
      </c>
      <c r="C137" s="17">
        <f t="shared" si="4"/>
        <v>0.16181892666939779</v>
      </c>
      <c r="D137" s="18">
        <v>2441</v>
      </c>
      <c r="E137" s="18">
        <v>395</v>
      </c>
      <c r="F137" s="18">
        <v>98114</v>
      </c>
      <c r="G137" s="16" t="s">
        <v>648</v>
      </c>
      <c r="H137" s="16" t="s">
        <v>237</v>
      </c>
      <c r="I137" s="16" t="s">
        <v>655</v>
      </c>
      <c r="J137" s="16" t="s">
        <v>495</v>
      </c>
      <c r="K137" s="16" t="s">
        <v>473</v>
      </c>
      <c r="L137" s="16" t="s">
        <v>510</v>
      </c>
      <c r="M137" s="16" t="s">
        <v>680</v>
      </c>
      <c r="N137" s="16" t="s">
        <v>98</v>
      </c>
      <c r="O137" s="16" t="s">
        <v>323</v>
      </c>
      <c r="P137" s="16" t="s">
        <v>175</v>
      </c>
    </row>
    <row r="138" spans="1:16" x14ac:dyDescent="0.35">
      <c r="A138" s="19" t="s">
        <v>272</v>
      </c>
      <c r="B138" s="19" t="s">
        <v>367</v>
      </c>
      <c r="C138" s="20">
        <f t="shared" si="4"/>
        <v>0.16605839416058393</v>
      </c>
      <c r="D138" s="21">
        <v>548</v>
      </c>
      <c r="E138" s="21">
        <v>91</v>
      </c>
      <c r="F138" s="21">
        <v>94036</v>
      </c>
      <c r="G138" s="19" t="s">
        <v>681</v>
      </c>
      <c r="H138" s="19" t="s">
        <v>269</v>
      </c>
      <c r="I138" s="19" t="s">
        <v>301</v>
      </c>
      <c r="J138" s="19" t="s">
        <v>682</v>
      </c>
      <c r="K138" s="19" t="s">
        <v>403</v>
      </c>
      <c r="L138" s="19" t="s">
        <v>635</v>
      </c>
      <c r="M138" s="19" t="s">
        <v>517</v>
      </c>
      <c r="N138" s="19" t="s">
        <v>510</v>
      </c>
      <c r="O138" s="19" t="s">
        <v>670</v>
      </c>
      <c r="P138" s="19" t="s">
        <v>617</v>
      </c>
    </row>
    <row r="139" spans="1:16" x14ac:dyDescent="0.35">
      <c r="A139" s="16" t="s">
        <v>476</v>
      </c>
      <c r="B139" s="16" t="s">
        <v>500</v>
      </c>
      <c r="C139" s="17">
        <f t="shared" si="4"/>
        <v>0.16799544419134396</v>
      </c>
      <c r="D139" s="18">
        <v>1756</v>
      </c>
      <c r="E139" s="18">
        <v>295</v>
      </c>
      <c r="F139" s="18">
        <v>81624</v>
      </c>
      <c r="G139" s="16" t="s">
        <v>683</v>
      </c>
      <c r="H139" s="16" t="s">
        <v>189</v>
      </c>
      <c r="I139" s="16" t="s">
        <v>684</v>
      </c>
      <c r="J139" s="16" t="s">
        <v>510</v>
      </c>
      <c r="K139" s="16" t="s">
        <v>685</v>
      </c>
      <c r="L139" s="16" t="s">
        <v>334</v>
      </c>
      <c r="M139" s="16" t="s">
        <v>192</v>
      </c>
      <c r="N139" s="16" t="s">
        <v>387</v>
      </c>
      <c r="O139" s="16" t="s">
        <v>370</v>
      </c>
      <c r="P139" s="16" t="s">
        <v>429</v>
      </c>
    </row>
    <row r="140" spans="1:16" x14ac:dyDescent="0.35">
      <c r="A140" s="19" t="s">
        <v>476</v>
      </c>
      <c r="B140" s="19" t="s">
        <v>686</v>
      </c>
      <c r="C140" s="20">
        <f t="shared" si="4"/>
        <v>0.16911764705882354</v>
      </c>
      <c r="D140" s="21">
        <v>952</v>
      </c>
      <c r="E140" s="21">
        <v>161</v>
      </c>
      <c r="F140" s="21">
        <v>75659</v>
      </c>
      <c r="G140" s="19" t="s">
        <v>687</v>
      </c>
      <c r="H140" s="19" t="s">
        <v>688</v>
      </c>
      <c r="I140" s="19" t="s">
        <v>689</v>
      </c>
      <c r="J140" s="19" t="s">
        <v>690</v>
      </c>
      <c r="K140" s="19" t="s">
        <v>67</v>
      </c>
      <c r="L140" s="19" t="s">
        <v>312</v>
      </c>
      <c r="M140" s="19" t="s">
        <v>459</v>
      </c>
      <c r="N140" s="19" t="s">
        <v>162</v>
      </c>
      <c r="O140" s="19" t="s">
        <v>566</v>
      </c>
      <c r="P140" s="19" t="s">
        <v>192</v>
      </c>
    </row>
    <row r="141" spans="1:16" x14ac:dyDescent="0.35">
      <c r="A141" s="16" t="s">
        <v>287</v>
      </c>
      <c r="B141" s="16" t="s">
        <v>349</v>
      </c>
      <c r="C141" s="17">
        <f t="shared" si="4"/>
        <v>0.17569352708058125</v>
      </c>
      <c r="D141" s="18">
        <v>757</v>
      </c>
      <c r="E141" s="18">
        <v>133</v>
      </c>
      <c r="F141" s="18">
        <v>81459</v>
      </c>
      <c r="G141" s="16" t="s">
        <v>691</v>
      </c>
      <c r="H141" s="16" t="s">
        <v>692</v>
      </c>
      <c r="I141" s="16" t="s">
        <v>140</v>
      </c>
      <c r="J141" s="16" t="s">
        <v>343</v>
      </c>
      <c r="K141" s="16" t="s">
        <v>589</v>
      </c>
      <c r="L141" s="16" t="s">
        <v>309</v>
      </c>
      <c r="M141" s="16" t="s">
        <v>413</v>
      </c>
      <c r="N141" s="16" t="s">
        <v>197</v>
      </c>
      <c r="O141" s="16" t="s">
        <v>323</v>
      </c>
      <c r="P141" s="16" t="s">
        <v>59</v>
      </c>
    </row>
    <row r="142" spans="1:16" x14ac:dyDescent="0.35">
      <c r="A142" s="19" t="s">
        <v>217</v>
      </c>
      <c r="B142" s="19" t="s">
        <v>514</v>
      </c>
      <c r="C142" s="20">
        <f t="shared" si="4"/>
        <v>0.17708333333333334</v>
      </c>
      <c r="D142" s="21">
        <v>864</v>
      </c>
      <c r="E142" s="21">
        <v>153</v>
      </c>
      <c r="F142" s="21">
        <v>98075</v>
      </c>
      <c r="G142" s="19" t="s">
        <v>693</v>
      </c>
      <c r="H142" s="19" t="s">
        <v>694</v>
      </c>
      <c r="I142" s="19" t="s">
        <v>495</v>
      </c>
      <c r="J142" s="19" t="s">
        <v>105</v>
      </c>
      <c r="K142" s="19" t="s">
        <v>635</v>
      </c>
      <c r="L142" s="19" t="s">
        <v>530</v>
      </c>
      <c r="M142" s="19" t="s">
        <v>289</v>
      </c>
      <c r="N142" s="19" t="s">
        <v>162</v>
      </c>
      <c r="O142" s="19" t="s">
        <v>680</v>
      </c>
      <c r="P142" s="19" t="s">
        <v>175</v>
      </c>
    </row>
    <row r="143" spans="1:16" x14ac:dyDescent="0.35">
      <c r="A143" s="16" t="s">
        <v>476</v>
      </c>
      <c r="B143" s="16" t="s">
        <v>477</v>
      </c>
      <c r="C143" s="17">
        <f t="shared" si="4"/>
        <v>0.18767967145790554</v>
      </c>
      <c r="D143" s="18">
        <v>2435</v>
      </c>
      <c r="E143" s="18">
        <v>457</v>
      </c>
      <c r="F143" s="18">
        <v>65608</v>
      </c>
      <c r="G143" s="16" t="s">
        <v>695</v>
      </c>
      <c r="H143" s="16" t="s">
        <v>696</v>
      </c>
      <c r="I143" s="16" t="s">
        <v>112</v>
      </c>
      <c r="J143" s="16" t="s">
        <v>151</v>
      </c>
      <c r="K143" s="16" t="s">
        <v>499</v>
      </c>
      <c r="L143" s="16" t="s">
        <v>174</v>
      </c>
      <c r="M143" s="16" t="s">
        <v>485</v>
      </c>
      <c r="N143" s="16" t="s">
        <v>204</v>
      </c>
      <c r="O143" s="16" t="s">
        <v>256</v>
      </c>
      <c r="P143" s="16" t="s">
        <v>72</v>
      </c>
    </row>
    <row r="144" spans="1:16" x14ac:dyDescent="0.35">
      <c r="A144" s="19" t="s">
        <v>371</v>
      </c>
      <c r="B144" s="19" t="s">
        <v>496</v>
      </c>
      <c r="C144" s="20">
        <f t="shared" si="4"/>
        <v>0.1972534332084894</v>
      </c>
      <c r="D144" s="21">
        <v>801</v>
      </c>
      <c r="E144" s="21">
        <v>158</v>
      </c>
      <c r="F144" s="21">
        <v>110039</v>
      </c>
      <c r="G144" s="19" t="s">
        <v>697</v>
      </c>
      <c r="H144" s="19" t="s">
        <v>567</v>
      </c>
      <c r="I144" s="19" t="s">
        <v>698</v>
      </c>
      <c r="J144" s="19" t="s">
        <v>269</v>
      </c>
      <c r="K144" s="19" t="s">
        <v>568</v>
      </c>
      <c r="L144" s="19" t="s">
        <v>316</v>
      </c>
      <c r="M144" s="19" t="s">
        <v>626</v>
      </c>
      <c r="N144" s="19" t="s">
        <v>387</v>
      </c>
      <c r="O144" s="19" t="s">
        <v>699</v>
      </c>
      <c r="P144" s="19" t="s">
        <v>61</v>
      </c>
    </row>
    <row r="145" spans="1:16" x14ac:dyDescent="0.35">
      <c r="A145" s="16" t="s">
        <v>138</v>
      </c>
      <c r="B145" s="16" t="s">
        <v>700</v>
      </c>
      <c r="C145" s="17">
        <f t="shared" si="4"/>
        <v>0.20610687022900764</v>
      </c>
      <c r="D145" s="18">
        <v>524</v>
      </c>
      <c r="E145" s="18">
        <v>108</v>
      </c>
      <c r="F145" s="18">
        <v>157810</v>
      </c>
      <c r="G145" s="16" t="s">
        <v>701</v>
      </c>
      <c r="H145" s="16" t="s">
        <v>702</v>
      </c>
      <c r="I145" s="16" t="s">
        <v>219</v>
      </c>
      <c r="J145" s="16" t="s">
        <v>703</v>
      </c>
      <c r="K145" s="16" t="s">
        <v>704</v>
      </c>
      <c r="L145" s="16" t="s">
        <v>705</v>
      </c>
      <c r="M145" s="16" t="s">
        <v>214</v>
      </c>
      <c r="N145" s="16" t="s">
        <v>162</v>
      </c>
      <c r="O145" s="16" t="s">
        <v>685</v>
      </c>
      <c r="P145" s="16" t="s">
        <v>706</v>
      </c>
    </row>
    <row r="146" spans="1:16" x14ac:dyDescent="0.35">
      <c r="A146" s="19" t="s">
        <v>476</v>
      </c>
      <c r="B146" s="19" t="s">
        <v>707</v>
      </c>
      <c r="C146" s="20">
        <f t="shared" si="4"/>
        <v>0.20696721311475411</v>
      </c>
      <c r="D146" s="21">
        <v>976</v>
      </c>
      <c r="E146" s="21">
        <v>202</v>
      </c>
      <c r="F146" s="21">
        <v>80733</v>
      </c>
      <c r="G146" s="19" t="s">
        <v>521</v>
      </c>
      <c r="H146" s="19" t="s">
        <v>708</v>
      </c>
      <c r="I146" s="19" t="s">
        <v>298</v>
      </c>
      <c r="J146" s="19" t="s">
        <v>78</v>
      </c>
      <c r="K146" s="19" t="s">
        <v>274</v>
      </c>
      <c r="L146" s="19" t="s">
        <v>245</v>
      </c>
      <c r="M146" s="19" t="s">
        <v>202</v>
      </c>
      <c r="N146" s="19" t="s">
        <v>709</v>
      </c>
      <c r="O146" s="19" t="s">
        <v>215</v>
      </c>
      <c r="P146" s="19" t="s">
        <v>129</v>
      </c>
    </row>
    <row r="147" spans="1:16" x14ac:dyDescent="0.35">
      <c r="A147" s="16" t="s">
        <v>519</v>
      </c>
      <c r="B147" s="16" t="s">
        <v>520</v>
      </c>
      <c r="C147" s="17">
        <f t="shared" si="4"/>
        <v>0.22025316455696203</v>
      </c>
      <c r="D147" s="18">
        <v>1185</v>
      </c>
      <c r="E147" s="18">
        <v>261</v>
      </c>
      <c r="F147" s="18">
        <v>128890</v>
      </c>
      <c r="G147" s="16" t="s">
        <v>710</v>
      </c>
      <c r="H147" s="16" t="s">
        <v>711</v>
      </c>
      <c r="I147" s="16" t="s">
        <v>678</v>
      </c>
      <c r="J147" s="16" t="s">
        <v>299</v>
      </c>
      <c r="K147" s="16" t="s">
        <v>412</v>
      </c>
      <c r="L147" s="16" t="s">
        <v>271</v>
      </c>
      <c r="M147" s="16" t="s">
        <v>70</v>
      </c>
      <c r="N147" s="16" t="s">
        <v>255</v>
      </c>
      <c r="O147" s="16" t="s">
        <v>80</v>
      </c>
      <c r="P147" s="16" t="s">
        <v>175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2"/>
  <sheetViews>
    <sheetView showGridLines="0" zoomScaleNormal="100" workbookViewId="0">
      <pane ySplit="4" topLeftCell="A5" activePane="bottomLeft" state="frozen"/>
      <selection pane="bottomLeft" sqref="A1:A1048576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712</v>
      </c>
    </row>
    <row r="2" spans="1:16" x14ac:dyDescent="0.35">
      <c r="A2" s="2"/>
    </row>
    <row r="3" spans="1:16" x14ac:dyDescent="0.35">
      <c r="A3" s="8" t="s">
        <v>11</v>
      </c>
      <c r="C3" s="15">
        <f>Overzicht!D7</f>
        <v>0.11525852868281425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75</v>
      </c>
      <c r="B5" s="16" t="s">
        <v>534</v>
      </c>
      <c r="C5" s="17">
        <f t="shared" ref="C5:C36" si="0">E5/D5</f>
        <v>4.6962355572120758E-2</v>
      </c>
      <c r="D5" s="18">
        <v>2683</v>
      </c>
      <c r="E5" s="18">
        <v>126</v>
      </c>
      <c r="F5" s="18">
        <v>90701</v>
      </c>
      <c r="G5" s="16" t="s">
        <v>713</v>
      </c>
      <c r="H5" s="16" t="s">
        <v>67</v>
      </c>
      <c r="I5" s="16" t="s">
        <v>128</v>
      </c>
      <c r="J5" s="16" t="s">
        <v>185</v>
      </c>
      <c r="K5" s="16" t="s">
        <v>83</v>
      </c>
      <c r="L5" s="16" t="s">
        <v>130</v>
      </c>
      <c r="M5" s="16" t="s">
        <v>117</v>
      </c>
      <c r="N5" s="16" t="s">
        <v>242</v>
      </c>
      <c r="O5" s="16" t="s">
        <v>137</v>
      </c>
      <c r="P5" s="16" t="s">
        <v>64</v>
      </c>
    </row>
    <row r="6" spans="1:16" x14ac:dyDescent="0.35">
      <c r="A6" s="19" t="s">
        <v>86</v>
      </c>
      <c r="B6" s="19" t="s">
        <v>327</v>
      </c>
      <c r="C6" s="20">
        <f t="shared" si="0"/>
        <v>4.6858359957401494E-2</v>
      </c>
      <c r="D6" s="21">
        <v>1878</v>
      </c>
      <c r="E6" s="21">
        <v>88</v>
      </c>
      <c r="F6" s="21">
        <v>120607</v>
      </c>
      <c r="G6" s="19" t="s">
        <v>239</v>
      </c>
      <c r="H6" s="19" t="s">
        <v>78</v>
      </c>
      <c r="I6" s="19" t="s">
        <v>267</v>
      </c>
      <c r="J6" s="19" t="s">
        <v>334</v>
      </c>
      <c r="K6" s="19" t="s">
        <v>83</v>
      </c>
      <c r="L6" s="19" t="s">
        <v>152</v>
      </c>
      <c r="M6" s="19" t="s">
        <v>131</v>
      </c>
      <c r="N6" s="19" t="s">
        <v>548</v>
      </c>
      <c r="O6" s="19" t="s">
        <v>257</v>
      </c>
      <c r="P6" s="19" t="s">
        <v>84</v>
      </c>
    </row>
    <row r="7" spans="1:16" x14ac:dyDescent="0.35">
      <c r="A7" s="16" t="s">
        <v>714</v>
      </c>
      <c r="B7" s="16" t="s">
        <v>715</v>
      </c>
      <c r="C7" s="17">
        <f t="shared" si="0"/>
        <v>4.8192771084337352E-2</v>
      </c>
      <c r="D7" s="18">
        <v>996</v>
      </c>
      <c r="E7" s="18">
        <v>48</v>
      </c>
      <c r="F7" s="18">
        <v>94563</v>
      </c>
      <c r="G7" s="16" t="s">
        <v>301</v>
      </c>
      <c r="H7" s="16" t="s">
        <v>189</v>
      </c>
      <c r="I7" s="16" t="s">
        <v>334</v>
      </c>
      <c r="J7" s="16" t="s">
        <v>387</v>
      </c>
      <c r="K7" s="16" t="s">
        <v>130</v>
      </c>
      <c r="L7" s="16" t="s">
        <v>84</v>
      </c>
      <c r="M7" s="16" t="s">
        <v>74</v>
      </c>
      <c r="N7" s="16" t="s">
        <v>85</v>
      </c>
      <c r="O7" s="16" t="s">
        <v>102</v>
      </c>
      <c r="P7" s="16" t="s">
        <v>64</v>
      </c>
    </row>
    <row r="8" spans="1:16" x14ac:dyDescent="0.35">
      <c r="A8" s="19" t="s">
        <v>714</v>
      </c>
      <c r="B8" s="19" t="s">
        <v>716</v>
      </c>
      <c r="C8" s="20">
        <f t="shared" si="0"/>
        <v>4.9365303244005641E-2</v>
      </c>
      <c r="D8" s="21">
        <v>709</v>
      </c>
      <c r="E8" s="21">
        <v>35</v>
      </c>
      <c r="F8" s="21">
        <v>72982</v>
      </c>
      <c r="G8" s="19" t="s">
        <v>158</v>
      </c>
      <c r="H8" s="19" t="s">
        <v>274</v>
      </c>
      <c r="I8" s="19" t="s">
        <v>135</v>
      </c>
      <c r="J8" s="19" t="s">
        <v>90</v>
      </c>
      <c r="K8" s="19" t="s">
        <v>175</v>
      </c>
      <c r="L8" s="19" t="s">
        <v>370</v>
      </c>
      <c r="M8" s="19" t="s">
        <v>278</v>
      </c>
      <c r="N8" s="19" t="s">
        <v>163</v>
      </c>
      <c r="O8" s="19" t="s">
        <v>74</v>
      </c>
      <c r="P8" s="19" t="s">
        <v>85</v>
      </c>
    </row>
    <row r="9" spans="1:16" x14ac:dyDescent="0.35">
      <c r="A9" s="16" t="s">
        <v>93</v>
      </c>
      <c r="B9" s="16" t="s">
        <v>717</v>
      </c>
      <c r="C9" s="17">
        <f t="shared" si="0"/>
        <v>4.978540772532189E-2</v>
      </c>
      <c r="D9" s="18">
        <v>1165</v>
      </c>
      <c r="E9" s="18">
        <v>58</v>
      </c>
      <c r="F9" s="18">
        <v>65614</v>
      </c>
      <c r="G9" s="16" t="s">
        <v>182</v>
      </c>
      <c r="H9" s="16" t="s">
        <v>312</v>
      </c>
      <c r="I9" s="16" t="s">
        <v>361</v>
      </c>
      <c r="J9" s="16" t="s">
        <v>370</v>
      </c>
      <c r="K9" s="16" t="s">
        <v>175</v>
      </c>
      <c r="L9" s="16" t="s">
        <v>148</v>
      </c>
      <c r="M9" s="16" t="s">
        <v>129</v>
      </c>
      <c r="N9" s="16" t="s">
        <v>99</v>
      </c>
      <c r="O9" s="16" t="s">
        <v>101</v>
      </c>
      <c r="P9" s="16" t="s">
        <v>144</v>
      </c>
    </row>
    <row r="10" spans="1:16" x14ac:dyDescent="0.35">
      <c r="A10" s="19" t="s">
        <v>718</v>
      </c>
      <c r="B10" s="19" t="s">
        <v>719</v>
      </c>
      <c r="C10" s="20">
        <f t="shared" si="0"/>
        <v>5.1485148514851482E-2</v>
      </c>
      <c r="D10" s="21">
        <v>505</v>
      </c>
      <c r="E10" s="21">
        <v>26</v>
      </c>
      <c r="F10" s="21">
        <v>122230</v>
      </c>
      <c r="G10" s="19" t="s">
        <v>281</v>
      </c>
      <c r="H10" s="19" t="s">
        <v>120</v>
      </c>
      <c r="I10" s="19" t="s">
        <v>256</v>
      </c>
      <c r="J10" s="19" t="s">
        <v>62</v>
      </c>
      <c r="K10" s="19" t="s">
        <v>81</v>
      </c>
      <c r="L10" s="19" t="s">
        <v>221</v>
      </c>
      <c r="M10" s="19" t="s">
        <v>143</v>
      </c>
      <c r="N10" s="19" t="s">
        <v>130</v>
      </c>
      <c r="O10" s="19" t="s">
        <v>131</v>
      </c>
      <c r="P10" s="19"/>
    </row>
    <row r="11" spans="1:16" x14ac:dyDescent="0.35">
      <c r="A11" s="16" t="s">
        <v>103</v>
      </c>
      <c r="B11" s="16" t="s">
        <v>104</v>
      </c>
      <c r="C11" s="17">
        <f t="shared" si="0"/>
        <v>5.2023121387283239E-2</v>
      </c>
      <c r="D11" s="18">
        <v>2076</v>
      </c>
      <c r="E11" s="18">
        <v>108</v>
      </c>
      <c r="F11" s="18">
        <v>95208</v>
      </c>
      <c r="G11" s="16" t="s">
        <v>219</v>
      </c>
      <c r="H11" s="16" t="s">
        <v>56</v>
      </c>
      <c r="I11" s="16" t="s">
        <v>71</v>
      </c>
      <c r="J11" s="16" t="s">
        <v>72</v>
      </c>
      <c r="K11" s="16" t="s">
        <v>250</v>
      </c>
      <c r="L11" s="16" t="s">
        <v>233</v>
      </c>
      <c r="M11" s="16" t="s">
        <v>234</v>
      </c>
      <c r="N11" s="16" t="s">
        <v>198</v>
      </c>
      <c r="O11" s="16" t="s">
        <v>242</v>
      </c>
      <c r="P11" s="16" t="s">
        <v>74</v>
      </c>
    </row>
    <row r="12" spans="1:16" x14ac:dyDescent="0.35">
      <c r="A12" s="19" t="s">
        <v>75</v>
      </c>
      <c r="B12" s="19" t="s">
        <v>76</v>
      </c>
      <c r="C12" s="20">
        <f t="shared" si="0"/>
        <v>5.2455357142857144E-2</v>
      </c>
      <c r="D12" s="21">
        <v>896</v>
      </c>
      <c r="E12" s="21">
        <v>47</v>
      </c>
      <c r="F12" s="21">
        <v>90489</v>
      </c>
      <c r="G12" s="19" t="s">
        <v>236</v>
      </c>
      <c r="H12" s="19" t="s">
        <v>56</v>
      </c>
      <c r="I12" s="19" t="s">
        <v>178</v>
      </c>
      <c r="J12" s="19" t="s">
        <v>130</v>
      </c>
      <c r="K12" s="19" t="s">
        <v>84</v>
      </c>
      <c r="L12" s="19" t="s">
        <v>720</v>
      </c>
      <c r="M12" s="19" t="s">
        <v>74</v>
      </c>
      <c r="N12" s="19" t="s">
        <v>85</v>
      </c>
      <c r="O12" s="19" t="s">
        <v>102</v>
      </c>
      <c r="P12" s="19" t="s">
        <v>65</v>
      </c>
    </row>
    <row r="13" spans="1:16" x14ac:dyDescent="0.35">
      <c r="A13" s="16" t="s">
        <v>149</v>
      </c>
      <c r="B13" s="16" t="s">
        <v>150</v>
      </c>
      <c r="C13" s="17">
        <f t="shared" si="0"/>
        <v>5.5063291139240508E-2</v>
      </c>
      <c r="D13" s="18">
        <v>1580</v>
      </c>
      <c r="E13" s="18">
        <v>87</v>
      </c>
      <c r="F13" s="18">
        <v>83508</v>
      </c>
      <c r="G13" s="16" t="s">
        <v>721</v>
      </c>
      <c r="H13" s="16" t="s">
        <v>713</v>
      </c>
      <c r="I13" s="16" t="s">
        <v>401</v>
      </c>
      <c r="J13" s="16" t="s">
        <v>221</v>
      </c>
      <c r="K13" s="16" t="s">
        <v>363</v>
      </c>
      <c r="L13" s="16" t="s">
        <v>72</v>
      </c>
      <c r="M13" s="16" t="s">
        <v>83</v>
      </c>
      <c r="N13" s="16" t="s">
        <v>62</v>
      </c>
      <c r="O13" s="16" t="s">
        <v>130</v>
      </c>
      <c r="P13" s="16" t="s">
        <v>144</v>
      </c>
    </row>
    <row r="14" spans="1:16" x14ac:dyDescent="0.35">
      <c r="A14" s="19" t="s">
        <v>132</v>
      </c>
      <c r="B14" s="19" t="s">
        <v>133</v>
      </c>
      <c r="C14" s="20">
        <f t="shared" si="0"/>
        <v>5.4869684499314127E-2</v>
      </c>
      <c r="D14" s="21">
        <v>729</v>
      </c>
      <c r="E14" s="21">
        <v>40</v>
      </c>
      <c r="F14" s="21">
        <v>106266</v>
      </c>
      <c r="G14" s="19" t="s">
        <v>112</v>
      </c>
      <c r="H14" s="19" t="s">
        <v>127</v>
      </c>
      <c r="I14" s="19" t="s">
        <v>270</v>
      </c>
      <c r="J14" s="19" t="s">
        <v>185</v>
      </c>
      <c r="K14" s="19" t="s">
        <v>224</v>
      </c>
      <c r="L14" s="19" t="s">
        <v>116</v>
      </c>
      <c r="M14" s="19" t="s">
        <v>722</v>
      </c>
      <c r="N14" s="19" t="s">
        <v>100</v>
      </c>
      <c r="O14" s="19" t="s">
        <v>84</v>
      </c>
      <c r="P14" s="19" t="s">
        <v>294</v>
      </c>
    </row>
    <row r="15" spans="1:16" x14ac:dyDescent="0.35">
      <c r="A15" s="16" t="s">
        <v>110</v>
      </c>
      <c r="B15" s="16" t="s">
        <v>295</v>
      </c>
      <c r="C15" s="17">
        <f t="shared" si="0"/>
        <v>5.9002433090024328E-2</v>
      </c>
      <c r="D15" s="18">
        <v>1644</v>
      </c>
      <c r="E15" s="18">
        <v>97</v>
      </c>
      <c r="F15" s="18">
        <v>86675</v>
      </c>
      <c r="G15" s="16" t="s">
        <v>296</v>
      </c>
      <c r="H15" s="16" t="s">
        <v>146</v>
      </c>
      <c r="I15" s="16" t="s">
        <v>135</v>
      </c>
      <c r="J15" s="16" t="s">
        <v>363</v>
      </c>
      <c r="K15" s="16" t="s">
        <v>62</v>
      </c>
      <c r="L15" s="16" t="s">
        <v>82</v>
      </c>
      <c r="M15" s="16" t="s">
        <v>85</v>
      </c>
      <c r="N15" s="16" t="s">
        <v>102</v>
      </c>
      <c r="O15" s="16" t="s">
        <v>123</v>
      </c>
      <c r="P15" s="16" t="s">
        <v>233</v>
      </c>
    </row>
    <row r="16" spans="1:16" x14ac:dyDescent="0.35">
      <c r="A16" s="19" t="s">
        <v>149</v>
      </c>
      <c r="B16" s="19" t="s">
        <v>723</v>
      </c>
      <c r="C16" s="20">
        <f t="shared" si="0"/>
        <v>6.0493827160493827E-2</v>
      </c>
      <c r="D16" s="21">
        <v>810</v>
      </c>
      <c r="E16" s="21">
        <v>49</v>
      </c>
      <c r="F16" s="21">
        <v>64342</v>
      </c>
      <c r="G16" s="19" t="s">
        <v>188</v>
      </c>
      <c r="H16" s="19" t="s">
        <v>78</v>
      </c>
      <c r="I16" s="19" t="s">
        <v>299</v>
      </c>
      <c r="J16" s="19" t="s">
        <v>270</v>
      </c>
      <c r="K16" s="19" t="s">
        <v>624</v>
      </c>
      <c r="L16" s="19" t="s">
        <v>544</v>
      </c>
      <c r="M16" s="19" t="s">
        <v>84</v>
      </c>
      <c r="N16" s="19" t="s">
        <v>294</v>
      </c>
      <c r="O16" s="19" t="s">
        <v>74</v>
      </c>
      <c r="P16" s="19" t="s">
        <v>85</v>
      </c>
    </row>
    <row r="17" spans="1:16" x14ac:dyDescent="0.35">
      <c r="A17" s="16" t="s">
        <v>103</v>
      </c>
      <c r="B17" s="16" t="s">
        <v>194</v>
      </c>
      <c r="C17" s="17">
        <f t="shared" si="0"/>
        <v>6.1959654178674349E-2</v>
      </c>
      <c r="D17" s="18">
        <v>2082</v>
      </c>
      <c r="E17" s="18">
        <v>129</v>
      </c>
      <c r="F17" s="18">
        <v>105156</v>
      </c>
      <c r="G17" s="16" t="s">
        <v>231</v>
      </c>
      <c r="H17" s="16" t="s">
        <v>151</v>
      </c>
      <c r="I17" s="16" t="s">
        <v>535</v>
      </c>
      <c r="J17" s="16" t="s">
        <v>220</v>
      </c>
      <c r="K17" s="16" t="s">
        <v>117</v>
      </c>
      <c r="L17" s="16" t="s">
        <v>85</v>
      </c>
      <c r="M17" s="16" t="s">
        <v>528</v>
      </c>
      <c r="N17" s="16" t="s">
        <v>63</v>
      </c>
      <c r="O17" s="16" t="s">
        <v>74</v>
      </c>
      <c r="P17" s="16" t="s">
        <v>64</v>
      </c>
    </row>
    <row r="18" spans="1:16" x14ac:dyDescent="0.35">
      <c r="A18" s="19" t="s">
        <v>93</v>
      </c>
      <c r="B18" s="19" t="s">
        <v>724</v>
      </c>
      <c r="C18" s="20">
        <f t="shared" si="0"/>
        <v>6.3551401869158877E-2</v>
      </c>
      <c r="D18" s="21">
        <v>535</v>
      </c>
      <c r="E18" s="21">
        <v>34</v>
      </c>
      <c r="F18" s="21">
        <v>111019</v>
      </c>
      <c r="G18" s="19" t="s">
        <v>200</v>
      </c>
      <c r="H18" s="19" t="s">
        <v>725</v>
      </c>
      <c r="I18" s="19" t="s">
        <v>67</v>
      </c>
      <c r="J18" s="19" t="s">
        <v>289</v>
      </c>
      <c r="K18" s="19" t="s">
        <v>204</v>
      </c>
      <c r="L18" s="19" t="s">
        <v>363</v>
      </c>
      <c r="M18" s="19" t="s">
        <v>131</v>
      </c>
      <c r="N18" s="19" t="s">
        <v>73</v>
      </c>
      <c r="O18" s="19" t="s">
        <v>225</v>
      </c>
      <c r="P18" s="19"/>
    </row>
    <row r="19" spans="1:16" x14ac:dyDescent="0.35">
      <c r="A19" s="16" t="s">
        <v>149</v>
      </c>
      <c r="B19" s="16" t="s">
        <v>419</v>
      </c>
      <c r="C19" s="17">
        <f t="shared" si="0"/>
        <v>6.5070275897969806E-2</v>
      </c>
      <c r="D19" s="18">
        <v>1921</v>
      </c>
      <c r="E19" s="18">
        <v>125</v>
      </c>
      <c r="F19" s="18">
        <v>112532</v>
      </c>
      <c r="G19" s="16" t="s">
        <v>88</v>
      </c>
      <c r="H19" s="16" t="s">
        <v>78</v>
      </c>
      <c r="I19" s="16" t="s">
        <v>159</v>
      </c>
      <c r="J19" s="16" t="s">
        <v>224</v>
      </c>
      <c r="K19" s="16" t="s">
        <v>278</v>
      </c>
      <c r="L19" s="16" t="s">
        <v>72</v>
      </c>
      <c r="M19" s="16" t="s">
        <v>117</v>
      </c>
      <c r="N19" s="16" t="s">
        <v>83</v>
      </c>
      <c r="O19" s="16" t="s">
        <v>363</v>
      </c>
      <c r="P19" s="16" t="s">
        <v>144</v>
      </c>
    </row>
    <row r="20" spans="1:16" x14ac:dyDescent="0.35">
      <c r="A20" s="19" t="s">
        <v>86</v>
      </c>
      <c r="B20" s="19" t="s">
        <v>280</v>
      </c>
      <c r="C20" s="20">
        <f t="shared" si="0"/>
        <v>6.4695009242144177E-2</v>
      </c>
      <c r="D20" s="21">
        <v>1082</v>
      </c>
      <c r="E20" s="21">
        <v>70</v>
      </c>
      <c r="F20" s="21">
        <v>65373</v>
      </c>
      <c r="G20" s="19" t="s">
        <v>219</v>
      </c>
      <c r="H20" s="19" t="s">
        <v>201</v>
      </c>
      <c r="I20" s="19" t="s">
        <v>379</v>
      </c>
      <c r="J20" s="19" t="s">
        <v>80</v>
      </c>
      <c r="K20" s="19" t="s">
        <v>370</v>
      </c>
      <c r="L20" s="19" t="s">
        <v>148</v>
      </c>
      <c r="M20" s="19" t="s">
        <v>362</v>
      </c>
      <c r="N20" s="19" t="s">
        <v>142</v>
      </c>
      <c r="O20" s="19" t="s">
        <v>178</v>
      </c>
      <c r="P20" s="19" t="s">
        <v>143</v>
      </c>
    </row>
    <row r="21" spans="1:16" x14ac:dyDescent="0.35">
      <c r="A21" s="16" t="s">
        <v>536</v>
      </c>
      <c r="B21" s="16" t="s">
        <v>578</v>
      </c>
      <c r="C21" s="17">
        <f t="shared" si="0"/>
        <v>6.6361556064073221E-2</v>
      </c>
      <c r="D21" s="18">
        <v>874</v>
      </c>
      <c r="E21" s="18">
        <v>58</v>
      </c>
      <c r="F21" s="18">
        <v>94234</v>
      </c>
      <c r="G21" s="16" t="s">
        <v>201</v>
      </c>
      <c r="H21" s="16" t="s">
        <v>322</v>
      </c>
      <c r="I21" s="16" t="s">
        <v>726</v>
      </c>
      <c r="J21" s="16" t="s">
        <v>510</v>
      </c>
      <c r="K21" s="16" t="s">
        <v>413</v>
      </c>
      <c r="L21" s="16" t="s">
        <v>191</v>
      </c>
      <c r="M21" s="16" t="s">
        <v>148</v>
      </c>
      <c r="N21" s="16" t="s">
        <v>363</v>
      </c>
      <c r="O21" s="16" t="s">
        <v>152</v>
      </c>
      <c r="P21" s="16" t="s">
        <v>171</v>
      </c>
    </row>
    <row r="22" spans="1:16" x14ac:dyDescent="0.35">
      <c r="A22" s="19" t="s">
        <v>86</v>
      </c>
      <c r="B22" s="19" t="s">
        <v>451</v>
      </c>
      <c r="C22" s="20">
        <f t="shared" si="0"/>
        <v>6.6886481394253419E-2</v>
      </c>
      <c r="D22" s="21">
        <v>2123</v>
      </c>
      <c r="E22" s="21">
        <v>142</v>
      </c>
      <c r="F22" s="21">
        <v>98074</v>
      </c>
      <c r="G22" s="19" t="s">
        <v>230</v>
      </c>
      <c r="H22" s="19" t="s">
        <v>166</v>
      </c>
      <c r="I22" s="19" t="s">
        <v>387</v>
      </c>
      <c r="J22" s="19" t="s">
        <v>185</v>
      </c>
      <c r="K22" s="19" t="s">
        <v>148</v>
      </c>
      <c r="L22" s="19" t="s">
        <v>224</v>
      </c>
      <c r="M22" s="19" t="s">
        <v>429</v>
      </c>
      <c r="N22" s="19" t="s">
        <v>64</v>
      </c>
      <c r="O22" s="19" t="s">
        <v>264</v>
      </c>
      <c r="P22" s="19" t="s">
        <v>74</v>
      </c>
    </row>
    <row r="23" spans="1:16" x14ac:dyDescent="0.35">
      <c r="A23" s="16" t="s">
        <v>110</v>
      </c>
      <c r="B23" s="16" t="s">
        <v>111</v>
      </c>
      <c r="C23" s="17">
        <f t="shared" si="0"/>
        <v>6.7660550458715593E-2</v>
      </c>
      <c r="D23" s="18">
        <v>872</v>
      </c>
      <c r="E23" s="18">
        <v>59</v>
      </c>
      <c r="F23" s="18">
        <v>101815</v>
      </c>
      <c r="G23" s="16" t="s">
        <v>188</v>
      </c>
      <c r="H23" s="16" t="s">
        <v>166</v>
      </c>
      <c r="I23" s="16" t="s">
        <v>299</v>
      </c>
      <c r="J23" s="16" t="s">
        <v>80</v>
      </c>
      <c r="K23" s="16" t="s">
        <v>185</v>
      </c>
      <c r="L23" s="16" t="s">
        <v>130</v>
      </c>
      <c r="M23" s="16" t="s">
        <v>152</v>
      </c>
      <c r="N23" s="16" t="s">
        <v>83</v>
      </c>
      <c r="O23" s="16" t="s">
        <v>107</v>
      </c>
      <c r="P23" s="16" t="s">
        <v>528</v>
      </c>
    </row>
    <row r="24" spans="1:16" x14ac:dyDescent="0.35">
      <c r="A24" s="19" t="s">
        <v>371</v>
      </c>
      <c r="B24" s="19" t="s">
        <v>545</v>
      </c>
      <c r="C24" s="20">
        <f t="shared" si="0"/>
        <v>6.8744271310724109E-2</v>
      </c>
      <c r="D24" s="21">
        <v>1091</v>
      </c>
      <c r="E24" s="21">
        <v>75</v>
      </c>
      <c r="F24" s="21">
        <v>60335</v>
      </c>
      <c r="G24" s="19" t="s">
        <v>281</v>
      </c>
      <c r="H24" s="19" t="s">
        <v>166</v>
      </c>
      <c r="I24" s="19" t="s">
        <v>503</v>
      </c>
      <c r="J24" s="19" t="s">
        <v>369</v>
      </c>
      <c r="K24" s="19" t="s">
        <v>185</v>
      </c>
      <c r="L24" s="19" t="s">
        <v>571</v>
      </c>
      <c r="M24" s="19" t="s">
        <v>99</v>
      </c>
      <c r="N24" s="19" t="s">
        <v>81</v>
      </c>
      <c r="O24" s="19" t="s">
        <v>221</v>
      </c>
      <c r="P24" s="19" t="s">
        <v>117</v>
      </c>
    </row>
    <row r="25" spans="1:16" x14ac:dyDescent="0.35">
      <c r="A25" s="16" t="s">
        <v>217</v>
      </c>
      <c r="B25" s="16" t="s">
        <v>218</v>
      </c>
      <c r="C25" s="17">
        <f t="shared" si="0"/>
        <v>6.8532818532818535E-2</v>
      </c>
      <c r="D25" s="18">
        <v>1036</v>
      </c>
      <c r="E25" s="18">
        <v>71</v>
      </c>
      <c r="F25" s="18">
        <v>72975</v>
      </c>
      <c r="G25" s="16" t="s">
        <v>281</v>
      </c>
      <c r="H25" s="16" t="s">
        <v>78</v>
      </c>
      <c r="I25" s="16" t="s">
        <v>159</v>
      </c>
      <c r="J25" s="16" t="s">
        <v>202</v>
      </c>
      <c r="K25" s="16" t="s">
        <v>270</v>
      </c>
      <c r="L25" s="16" t="s">
        <v>622</v>
      </c>
      <c r="M25" s="16" t="s">
        <v>255</v>
      </c>
      <c r="N25" s="16" t="s">
        <v>107</v>
      </c>
      <c r="O25" s="16" t="s">
        <v>109</v>
      </c>
      <c r="P25" s="16" t="s">
        <v>294</v>
      </c>
    </row>
    <row r="26" spans="1:16" x14ac:dyDescent="0.35">
      <c r="A26" s="19" t="s">
        <v>93</v>
      </c>
      <c r="B26" s="19" t="s">
        <v>727</v>
      </c>
      <c r="C26" s="20">
        <f t="shared" si="0"/>
        <v>6.951530612244898E-2</v>
      </c>
      <c r="D26" s="21">
        <v>1568</v>
      </c>
      <c r="E26" s="21">
        <v>109</v>
      </c>
      <c r="F26" s="21">
        <v>81944</v>
      </c>
      <c r="G26" s="19" t="s">
        <v>188</v>
      </c>
      <c r="H26" s="19" t="s">
        <v>201</v>
      </c>
      <c r="I26" s="19" t="s">
        <v>728</v>
      </c>
      <c r="J26" s="19" t="s">
        <v>275</v>
      </c>
      <c r="K26" s="19" t="s">
        <v>278</v>
      </c>
      <c r="L26" s="19" t="s">
        <v>205</v>
      </c>
      <c r="M26" s="19" t="s">
        <v>116</v>
      </c>
      <c r="N26" s="19" t="s">
        <v>722</v>
      </c>
      <c r="O26" s="19" t="s">
        <v>101</v>
      </c>
      <c r="P26" s="19" t="s">
        <v>363</v>
      </c>
    </row>
    <row r="27" spans="1:16" x14ac:dyDescent="0.35">
      <c r="A27" s="16" t="s">
        <v>93</v>
      </c>
      <c r="B27" s="16" t="s">
        <v>320</v>
      </c>
      <c r="C27" s="17">
        <f t="shared" si="0"/>
        <v>6.9721115537848599E-2</v>
      </c>
      <c r="D27" s="18">
        <v>1004</v>
      </c>
      <c r="E27" s="18">
        <v>70</v>
      </c>
      <c r="F27" s="18">
        <v>98587</v>
      </c>
      <c r="G27" s="16" t="s">
        <v>277</v>
      </c>
      <c r="H27" s="16" t="s">
        <v>301</v>
      </c>
      <c r="I27" s="16" t="s">
        <v>378</v>
      </c>
      <c r="J27" s="16" t="s">
        <v>323</v>
      </c>
      <c r="K27" s="16" t="s">
        <v>116</v>
      </c>
      <c r="L27" s="16" t="s">
        <v>144</v>
      </c>
      <c r="M27" s="16" t="s">
        <v>225</v>
      </c>
      <c r="N27" s="16" t="s">
        <v>179</v>
      </c>
      <c r="O27" s="16" t="s">
        <v>294</v>
      </c>
      <c r="P27" s="16" t="s">
        <v>92</v>
      </c>
    </row>
    <row r="28" spans="1:16" x14ac:dyDescent="0.35">
      <c r="A28" s="19" t="s">
        <v>93</v>
      </c>
      <c r="B28" s="19" t="s">
        <v>542</v>
      </c>
      <c r="C28" s="20">
        <f t="shared" si="0"/>
        <v>7.1361502347417838E-2</v>
      </c>
      <c r="D28" s="21">
        <v>1065</v>
      </c>
      <c r="E28" s="21">
        <v>76</v>
      </c>
      <c r="F28" s="21">
        <v>105482</v>
      </c>
      <c r="G28" s="19" t="s">
        <v>77</v>
      </c>
      <c r="H28" s="19" t="s">
        <v>140</v>
      </c>
      <c r="I28" s="19" t="s">
        <v>337</v>
      </c>
      <c r="J28" s="19" t="s">
        <v>185</v>
      </c>
      <c r="K28" s="19" t="s">
        <v>129</v>
      </c>
      <c r="L28" s="19" t="s">
        <v>99</v>
      </c>
      <c r="M28" s="19" t="s">
        <v>143</v>
      </c>
      <c r="N28" s="19" t="s">
        <v>144</v>
      </c>
      <c r="O28" s="19" t="s">
        <v>171</v>
      </c>
      <c r="P28" s="19" t="s">
        <v>548</v>
      </c>
    </row>
    <row r="29" spans="1:16" x14ac:dyDescent="0.35">
      <c r="A29" s="16" t="s">
        <v>364</v>
      </c>
      <c r="B29" s="16" t="s">
        <v>539</v>
      </c>
      <c r="C29" s="17">
        <f t="shared" si="0"/>
        <v>7.1197411003236247E-2</v>
      </c>
      <c r="D29" s="18">
        <v>618</v>
      </c>
      <c r="E29" s="18">
        <v>44</v>
      </c>
      <c r="F29" s="18">
        <v>105947</v>
      </c>
      <c r="G29" s="16" t="s">
        <v>126</v>
      </c>
      <c r="H29" s="16" t="s">
        <v>729</v>
      </c>
      <c r="I29" s="16" t="s">
        <v>57</v>
      </c>
      <c r="J29" s="16" t="s">
        <v>299</v>
      </c>
      <c r="K29" s="16" t="s">
        <v>99</v>
      </c>
      <c r="L29" s="16" t="s">
        <v>136</v>
      </c>
      <c r="M29" s="16" t="s">
        <v>221</v>
      </c>
      <c r="N29" s="16" t="s">
        <v>130</v>
      </c>
      <c r="O29" s="16" t="s">
        <v>131</v>
      </c>
      <c r="P29" s="16"/>
    </row>
    <row r="30" spans="1:16" x14ac:dyDescent="0.35">
      <c r="A30" s="19" t="s">
        <v>149</v>
      </c>
      <c r="B30" s="19" t="s">
        <v>553</v>
      </c>
      <c r="C30" s="20">
        <f t="shared" si="0"/>
        <v>7.1509648127128261E-2</v>
      </c>
      <c r="D30" s="21">
        <v>1762</v>
      </c>
      <c r="E30" s="21">
        <v>126</v>
      </c>
      <c r="F30" s="21">
        <v>91811</v>
      </c>
      <c r="G30" s="19" t="s">
        <v>301</v>
      </c>
      <c r="H30" s="19" t="s">
        <v>730</v>
      </c>
      <c r="I30" s="19" t="s">
        <v>189</v>
      </c>
      <c r="J30" s="19" t="s">
        <v>159</v>
      </c>
      <c r="K30" s="19" t="s">
        <v>323</v>
      </c>
      <c r="L30" s="19" t="s">
        <v>143</v>
      </c>
      <c r="M30" s="19" t="s">
        <v>152</v>
      </c>
      <c r="N30" s="19" t="s">
        <v>73</v>
      </c>
      <c r="O30" s="19" t="s">
        <v>548</v>
      </c>
      <c r="P30" s="19" t="s">
        <v>72</v>
      </c>
    </row>
    <row r="31" spans="1:16" x14ac:dyDescent="0.35">
      <c r="A31" s="16" t="s">
        <v>110</v>
      </c>
      <c r="B31" s="16" t="s">
        <v>145</v>
      </c>
      <c r="C31" s="17">
        <f t="shared" si="0"/>
        <v>7.1635311143270625E-2</v>
      </c>
      <c r="D31" s="18">
        <v>1382</v>
      </c>
      <c r="E31" s="18">
        <v>99</v>
      </c>
      <c r="F31" s="18">
        <v>90525</v>
      </c>
      <c r="G31" s="16" t="s">
        <v>140</v>
      </c>
      <c r="H31" s="16" t="s">
        <v>200</v>
      </c>
      <c r="I31" s="16" t="s">
        <v>267</v>
      </c>
      <c r="J31" s="16" t="s">
        <v>323</v>
      </c>
      <c r="K31" s="16" t="s">
        <v>60</v>
      </c>
      <c r="L31" s="16" t="s">
        <v>129</v>
      </c>
      <c r="M31" s="16" t="s">
        <v>101</v>
      </c>
      <c r="N31" s="16" t="s">
        <v>61</v>
      </c>
      <c r="O31" s="16" t="s">
        <v>221</v>
      </c>
      <c r="P31" s="16" t="s">
        <v>363</v>
      </c>
    </row>
    <row r="32" spans="1:16" x14ac:dyDescent="0.35">
      <c r="A32" s="19" t="s">
        <v>714</v>
      </c>
      <c r="B32" s="19" t="s">
        <v>731</v>
      </c>
      <c r="C32" s="20">
        <f t="shared" si="0"/>
        <v>7.1833648393194713E-2</v>
      </c>
      <c r="D32" s="21">
        <v>529</v>
      </c>
      <c r="E32" s="21">
        <v>38</v>
      </c>
      <c r="F32" s="21">
        <v>101421</v>
      </c>
      <c r="G32" s="19" t="s">
        <v>195</v>
      </c>
      <c r="H32" s="19" t="s">
        <v>200</v>
      </c>
      <c r="I32" s="19" t="s">
        <v>270</v>
      </c>
      <c r="J32" s="19" t="s">
        <v>386</v>
      </c>
      <c r="K32" s="19" t="s">
        <v>387</v>
      </c>
      <c r="L32" s="19" t="s">
        <v>653</v>
      </c>
      <c r="M32" s="19" t="s">
        <v>101</v>
      </c>
      <c r="N32" s="19" t="s">
        <v>170</v>
      </c>
      <c r="O32" s="19" t="s">
        <v>732</v>
      </c>
      <c r="P32" s="19" t="s">
        <v>733</v>
      </c>
    </row>
    <row r="33" spans="1:16" x14ac:dyDescent="0.35">
      <c r="A33" s="16" t="s">
        <v>86</v>
      </c>
      <c r="B33" s="16" t="s">
        <v>209</v>
      </c>
      <c r="C33" s="17">
        <f t="shared" si="0"/>
        <v>7.3215097771714421E-2</v>
      </c>
      <c r="D33" s="18">
        <v>2199</v>
      </c>
      <c r="E33" s="18">
        <v>161</v>
      </c>
      <c r="F33" s="18">
        <v>74295</v>
      </c>
      <c r="G33" s="16" t="s">
        <v>77</v>
      </c>
      <c r="H33" s="16" t="s">
        <v>78</v>
      </c>
      <c r="I33" s="16" t="s">
        <v>159</v>
      </c>
      <c r="J33" s="16" t="s">
        <v>168</v>
      </c>
      <c r="K33" s="16" t="s">
        <v>191</v>
      </c>
      <c r="L33" s="16" t="s">
        <v>135</v>
      </c>
      <c r="M33" s="16" t="s">
        <v>204</v>
      </c>
      <c r="N33" s="16" t="s">
        <v>541</v>
      </c>
      <c r="O33" s="16" t="s">
        <v>116</v>
      </c>
      <c r="P33" s="16" t="s">
        <v>548</v>
      </c>
    </row>
    <row r="34" spans="1:16" x14ac:dyDescent="0.35">
      <c r="A34" s="19" t="s">
        <v>86</v>
      </c>
      <c r="B34" s="19" t="s">
        <v>579</v>
      </c>
      <c r="C34" s="20">
        <f t="shared" si="0"/>
        <v>7.2859744990892539E-2</v>
      </c>
      <c r="D34" s="21">
        <v>1647</v>
      </c>
      <c r="E34" s="21">
        <v>120</v>
      </c>
      <c r="F34" s="21">
        <v>80915</v>
      </c>
      <c r="G34" s="19" t="s">
        <v>281</v>
      </c>
      <c r="H34" s="19" t="s">
        <v>401</v>
      </c>
      <c r="I34" s="19" t="s">
        <v>312</v>
      </c>
      <c r="J34" s="19" t="s">
        <v>168</v>
      </c>
      <c r="K34" s="19" t="s">
        <v>511</v>
      </c>
      <c r="L34" s="19" t="s">
        <v>191</v>
      </c>
      <c r="M34" s="19" t="s">
        <v>98</v>
      </c>
      <c r="N34" s="19" t="s">
        <v>148</v>
      </c>
      <c r="O34" s="19" t="s">
        <v>362</v>
      </c>
      <c r="P34" s="19" t="s">
        <v>144</v>
      </c>
    </row>
    <row r="35" spans="1:16" x14ac:dyDescent="0.35">
      <c r="A35" s="16" t="s">
        <v>93</v>
      </c>
      <c r="B35" s="16" t="s">
        <v>540</v>
      </c>
      <c r="C35" s="17">
        <f t="shared" si="0"/>
        <v>7.2897196261682243E-2</v>
      </c>
      <c r="D35" s="18">
        <v>1605</v>
      </c>
      <c r="E35" s="18">
        <v>117</v>
      </c>
      <c r="F35" s="18">
        <v>75325</v>
      </c>
      <c r="G35" s="16" t="s">
        <v>77</v>
      </c>
      <c r="H35" s="16" t="s">
        <v>458</v>
      </c>
      <c r="I35" s="16" t="s">
        <v>78</v>
      </c>
      <c r="J35" s="16" t="s">
        <v>303</v>
      </c>
      <c r="K35" s="16" t="s">
        <v>670</v>
      </c>
      <c r="L35" s="16" t="s">
        <v>72</v>
      </c>
      <c r="M35" s="16" t="s">
        <v>171</v>
      </c>
      <c r="N35" s="16" t="s">
        <v>117</v>
      </c>
      <c r="O35" s="16" t="s">
        <v>531</v>
      </c>
      <c r="P35" s="16" t="s">
        <v>74</v>
      </c>
    </row>
    <row r="36" spans="1:16" x14ac:dyDescent="0.35">
      <c r="A36" s="19" t="s">
        <v>272</v>
      </c>
      <c r="B36" s="19" t="s">
        <v>612</v>
      </c>
      <c r="C36" s="20">
        <f t="shared" si="0"/>
        <v>7.3508353221957035E-2</v>
      </c>
      <c r="D36" s="21">
        <v>2095</v>
      </c>
      <c r="E36" s="21">
        <v>154</v>
      </c>
      <c r="F36" s="21">
        <v>106607</v>
      </c>
      <c r="G36" s="19" t="s">
        <v>188</v>
      </c>
      <c r="H36" s="19" t="s">
        <v>195</v>
      </c>
      <c r="I36" s="19" t="s">
        <v>709</v>
      </c>
      <c r="J36" s="19" t="s">
        <v>334</v>
      </c>
      <c r="K36" s="19" t="s">
        <v>192</v>
      </c>
      <c r="L36" s="19" t="s">
        <v>144</v>
      </c>
      <c r="M36" s="19" t="s">
        <v>63</v>
      </c>
      <c r="N36" s="19" t="s">
        <v>137</v>
      </c>
      <c r="O36" s="19" t="s">
        <v>528</v>
      </c>
      <c r="P36" s="19" t="s">
        <v>64</v>
      </c>
    </row>
    <row r="37" spans="1:16" x14ac:dyDescent="0.35">
      <c r="A37" s="16" t="s">
        <v>536</v>
      </c>
      <c r="B37" s="16" t="s">
        <v>734</v>
      </c>
      <c r="C37" s="17">
        <f t="shared" ref="C37:C68" si="1">E37/D37</f>
        <v>7.3669849931787171E-2</v>
      </c>
      <c r="D37" s="18">
        <v>733</v>
      </c>
      <c r="E37" s="18">
        <v>54</v>
      </c>
      <c r="F37" s="18">
        <v>82622</v>
      </c>
      <c r="G37" s="16" t="s">
        <v>95</v>
      </c>
      <c r="H37" s="16" t="s">
        <v>735</v>
      </c>
      <c r="I37" s="16" t="s">
        <v>479</v>
      </c>
      <c r="J37" s="16" t="s">
        <v>159</v>
      </c>
      <c r="K37" s="16" t="s">
        <v>709</v>
      </c>
      <c r="L37" s="16" t="s">
        <v>96</v>
      </c>
      <c r="M37" s="16" t="s">
        <v>270</v>
      </c>
      <c r="N37" s="16" t="s">
        <v>204</v>
      </c>
      <c r="O37" s="16" t="s">
        <v>205</v>
      </c>
      <c r="P37" s="16" t="s">
        <v>571</v>
      </c>
    </row>
    <row r="38" spans="1:16" x14ac:dyDescent="0.35">
      <c r="A38" s="19" t="s">
        <v>138</v>
      </c>
      <c r="B38" s="19" t="s">
        <v>359</v>
      </c>
      <c r="C38" s="20">
        <f t="shared" si="1"/>
        <v>7.6027397260273979E-2</v>
      </c>
      <c r="D38" s="21">
        <v>2920</v>
      </c>
      <c r="E38" s="21">
        <v>222</v>
      </c>
      <c r="F38" s="21">
        <v>92686</v>
      </c>
      <c r="G38" s="19" t="s">
        <v>231</v>
      </c>
      <c r="H38" s="19" t="s">
        <v>200</v>
      </c>
      <c r="I38" s="19" t="s">
        <v>589</v>
      </c>
      <c r="J38" s="19" t="s">
        <v>312</v>
      </c>
      <c r="K38" s="19" t="s">
        <v>709</v>
      </c>
      <c r="L38" s="19" t="s">
        <v>116</v>
      </c>
      <c r="M38" s="19" t="s">
        <v>163</v>
      </c>
      <c r="N38" s="19" t="s">
        <v>224</v>
      </c>
      <c r="O38" s="19" t="s">
        <v>216</v>
      </c>
      <c r="P38" s="19" t="s">
        <v>242</v>
      </c>
    </row>
    <row r="39" spans="1:16" x14ac:dyDescent="0.35">
      <c r="A39" s="16" t="s">
        <v>93</v>
      </c>
      <c r="B39" s="16" t="s">
        <v>558</v>
      </c>
      <c r="C39" s="17">
        <f t="shared" si="1"/>
        <v>7.5716234652114592E-2</v>
      </c>
      <c r="D39" s="18">
        <v>1466</v>
      </c>
      <c r="E39" s="18">
        <v>111</v>
      </c>
      <c r="F39" s="18">
        <v>132015</v>
      </c>
      <c r="G39" s="16" t="s">
        <v>88</v>
      </c>
      <c r="H39" s="16" t="s">
        <v>201</v>
      </c>
      <c r="I39" s="16" t="s">
        <v>600</v>
      </c>
      <c r="J39" s="16" t="s">
        <v>303</v>
      </c>
      <c r="K39" s="16" t="s">
        <v>183</v>
      </c>
      <c r="L39" s="16" t="s">
        <v>129</v>
      </c>
      <c r="M39" s="16" t="s">
        <v>205</v>
      </c>
      <c r="N39" s="16" t="s">
        <v>178</v>
      </c>
      <c r="O39" s="16" t="s">
        <v>107</v>
      </c>
      <c r="P39" s="16" t="s">
        <v>74</v>
      </c>
    </row>
    <row r="40" spans="1:16" x14ac:dyDescent="0.35">
      <c r="A40" s="19" t="s">
        <v>132</v>
      </c>
      <c r="B40" s="19" t="s">
        <v>592</v>
      </c>
      <c r="C40" s="20">
        <f t="shared" si="1"/>
        <v>7.7049180327868852E-2</v>
      </c>
      <c r="D40" s="21">
        <v>1220</v>
      </c>
      <c r="E40" s="21">
        <v>94</v>
      </c>
      <c r="F40" s="21">
        <v>92585</v>
      </c>
      <c r="G40" s="19" t="s">
        <v>262</v>
      </c>
      <c r="H40" s="19" t="s">
        <v>166</v>
      </c>
      <c r="I40" s="19" t="s">
        <v>267</v>
      </c>
      <c r="J40" s="19" t="s">
        <v>386</v>
      </c>
      <c r="K40" s="19" t="s">
        <v>99</v>
      </c>
      <c r="L40" s="19" t="s">
        <v>142</v>
      </c>
      <c r="M40" s="19" t="s">
        <v>152</v>
      </c>
      <c r="N40" s="19" t="s">
        <v>548</v>
      </c>
      <c r="O40" s="19" t="s">
        <v>62</v>
      </c>
      <c r="P40" s="19" t="s">
        <v>363</v>
      </c>
    </row>
    <row r="41" spans="1:16" x14ac:dyDescent="0.35">
      <c r="A41" s="16" t="s">
        <v>132</v>
      </c>
      <c r="B41" s="16" t="s">
        <v>736</v>
      </c>
      <c r="C41" s="17">
        <f t="shared" si="1"/>
        <v>7.7348066298342538E-2</v>
      </c>
      <c r="D41" s="18">
        <v>905</v>
      </c>
      <c r="E41" s="18">
        <v>70</v>
      </c>
      <c r="F41" s="18">
        <v>71013</v>
      </c>
      <c r="G41" s="16" t="s">
        <v>333</v>
      </c>
      <c r="H41" s="16" t="s">
        <v>737</v>
      </c>
      <c r="I41" s="16" t="s">
        <v>738</v>
      </c>
      <c r="J41" s="16" t="s">
        <v>290</v>
      </c>
      <c r="K41" s="16" t="s">
        <v>96</v>
      </c>
      <c r="L41" s="16" t="s">
        <v>204</v>
      </c>
      <c r="M41" s="16" t="s">
        <v>128</v>
      </c>
      <c r="N41" s="16" t="s">
        <v>257</v>
      </c>
      <c r="O41" s="16" t="s">
        <v>137</v>
      </c>
      <c r="P41" s="16" t="s">
        <v>528</v>
      </c>
    </row>
    <row r="42" spans="1:16" x14ac:dyDescent="0.35">
      <c r="A42" s="19" t="s">
        <v>54</v>
      </c>
      <c r="B42" s="19" t="s">
        <v>739</v>
      </c>
      <c r="C42" s="20">
        <f t="shared" si="1"/>
        <v>7.650273224043716E-2</v>
      </c>
      <c r="D42" s="21">
        <v>549</v>
      </c>
      <c r="E42" s="21">
        <v>42</v>
      </c>
      <c r="F42" s="21">
        <v>153400</v>
      </c>
      <c r="G42" s="19" t="s">
        <v>188</v>
      </c>
      <c r="H42" s="19" t="s">
        <v>252</v>
      </c>
      <c r="I42" s="19" t="s">
        <v>322</v>
      </c>
      <c r="J42" s="19" t="s">
        <v>183</v>
      </c>
      <c r="K42" s="19" t="s">
        <v>626</v>
      </c>
      <c r="L42" s="19" t="s">
        <v>79</v>
      </c>
      <c r="M42" s="19" t="s">
        <v>221</v>
      </c>
      <c r="N42" s="19" t="s">
        <v>363</v>
      </c>
      <c r="O42" s="19" t="s">
        <v>152</v>
      </c>
      <c r="P42" s="19" t="s">
        <v>171</v>
      </c>
    </row>
    <row r="43" spans="1:16" x14ac:dyDescent="0.35">
      <c r="A43" s="16" t="s">
        <v>75</v>
      </c>
      <c r="B43" s="16" t="s">
        <v>325</v>
      </c>
      <c r="C43" s="17">
        <f t="shared" si="1"/>
        <v>7.8052034689793201E-2</v>
      </c>
      <c r="D43" s="18">
        <v>5996</v>
      </c>
      <c r="E43" s="18">
        <v>468</v>
      </c>
      <c r="F43" s="18">
        <v>123606</v>
      </c>
      <c r="G43" s="16" t="s">
        <v>333</v>
      </c>
      <c r="H43" s="16" t="s">
        <v>112</v>
      </c>
      <c r="I43" s="16" t="s">
        <v>299</v>
      </c>
      <c r="J43" s="16" t="s">
        <v>192</v>
      </c>
      <c r="K43" s="16" t="s">
        <v>163</v>
      </c>
      <c r="L43" s="16" t="s">
        <v>178</v>
      </c>
      <c r="M43" s="16" t="s">
        <v>84</v>
      </c>
      <c r="N43" s="16" t="s">
        <v>64</v>
      </c>
      <c r="O43" s="16" t="s">
        <v>294</v>
      </c>
      <c r="P43" s="16" t="s">
        <v>85</v>
      </c>
    </row>
    <row r="44" spans="1:16" x14ac:dyDescent="0.35">
      <c r="A44" s="19" t="s">
        <v>124</v>
      </c>
      <c r="B44" s="19" t="s">
        <v>550</v>
      </c>
      <c r="C44" s="20">
        <f t="shared" si="1"/>
        <v>7.8321678321678329E-2</v>
      </c>
      <c r="D44" s="21">
        <v>715</v>
      </c>
      <c r="E44" s="21">
        <v>56</v>
      </c>
      <c r="F44" s="21">
        <v>137028</v>
      </c>
      <c r="G44" s="19" t="s">
        <v>181</v>
      </c>
      <c r="H44" s="19" t="s">
        <v>239</v>
      </c>
      <c r="I44" s="19" t="s">
        <v>347</v>
      </c>
      <c r="J44" s="19" t="s">
        <v>322</v>
      </c>
      <c r="K44" s="19" t="s">
        <v>135</v>
      </c>
      <c r="L44" s="19" t="s">
        <v>323</v>
      </c>
      <c r="M44" s="19" t="s">
        <v>256</v>
      </c>
      <c r="N44" s="19" t="s">
        <v>185</v>
      </c>
      <c r="O44" s="19" t="s">
        <v>129</v>
      </c>
      <c r="P44" s="19" t="s">
        <v>64</v>
      </c>
    </row>
    <row r="45" spans="1:16" x14ac:dyDescent="0.35">
      <c r="A45" s="16" t="s">
        <v>186</v>
      </c>
      <c r="B45" s="16" t="s">
        <v>549</v>
      </c>
      <c r="C45" s="17">
        <f t="shared" si="1"/>
        <v>7.8585461689587424E-2</v>
      </c>
      <c r="D45" s="18">
        <v>1527</v>
      </c>
      <c r="E45" s="18">
        <v>120</v>
      </c>
      <c r="F45" s="18">
        <v>64349</v>
      </c>
      <c r="G45" s="16" t="s">
        <v>134</v>
      </c>
      <c r="H45" s="16" t="s">
        <v>105</v>
      </c>
      <c r="I45" s="16" t="s">
        <v>740</v>
      </c>
      <c r="J45" s="16" t="s">
        <v>274</v>
      </c>
      <c r="K45" s="16" t="s">
        <v>622</v>
      </c>
      <c r="L45" s="16" t="s">
        <v>135</v>
      </c>
      <c r="M45" s="16" t="s">
        <v>394</v>
      </c>
      <c r="N45" s="16" t="s">
        <v>129</v>
      </c>
      <c r="O45" s="16" t="s">
        <v>370</v>
      </c>
      <c r="P45" s="16" t="s">
        <v>278</v>
      </c>
    </row>
    <row r="46" spans="1:16" x14ac:dyDescent="0.35">
      <c r="A46" s="19" t="s">
        <v>504</v>
      </c>
      <c r="B46" s="19" t="s">
        <v>505</v>
      </c>
      <c r="C46" s="20">
        <f t="shared" si="1"/>
        <v>7.8895463510848127E-2</v>
      </c>
      <c r="D46" s="21">
        <v>507</v>
      </c>
      <c r="E46" s="21">
        <v>40</v>
      </c>
      <c r="F46" s="21">
        <v>97796</v>
      </c>
      <c r="G46" s="19" t="s">
        <v>262</v>
      </c>
      <c r="H46" s="19" t="s">
        <v>166</v>
      </c>
      <c r="I46" s="19" t="s">
        <v>741</v>
      </c>
      <c r="J46" s="19" t="s">
        <v>499</v>
      </c>
      <c r="K46" s="19" t="s">
        <v>303</v>
      </c>
      <c r="L46" s="19" t="s">
        <v>255</v>
      </c>
      <c r="M46" s="19" t="s">
        <v>61</v>
      </c>
      <c r="N46" s="19" t="s">
        <v>82</v>
      </c>
      <c r="O46" s="19" t="s">
        <v>130</v>
      </c>
      <c r="P46" s="19" t="s">
        <v>171</v>
      </c>
    </row>
    <row r="47" spans="1:16" x14ac:dyDescent="0.35">
      <c r="A47" s="16" t="s">
        <v>287</v>
      </c>
      <c r="B47" s="16" t="s">
        <v>569</v>
      </c>
      <c r="C47" s="17">
        <f t="shared" si="1"/>
        <v>7.9931972789115652E-2</v>
      </c>
      <c r="D47" s="18">
        <v>1176</v>
      </c>
      <c r="E47" s="18">
        <v>94</v>
      </c>
      <c r="F47" s="18">
        <v>112622</v>
      </c>
      <c r="G47" s="16" t="s">
        <v>330</v>
      </c>
      <c r="H47" s="16" t="s">
        <v>201</v>
      </c>
      <c r="I47" s="16" t="s">
        <v>192</v>
      </c>
      <c r="J47" s="16" t="s">
        <v>204</v>
      </c>
      <c r="K47" s="16" t="s">
        <v>596</v>
      </c>
      <c r="L47" s="16" t="s">
        <v>163</v>
      </c>
      <c r="M47" s="16" t="s">
        <v>72</v>
      </c>
      <c r="N47" s="16" t="s">
        <v>198</v>
      </c>
      <c r="O47" s="16" t="s">
        <v>84</v>
      </c>
      <c r="P47" s="16" t="s">
        <v>294</v>
      </c>
    </row>
    <row r="48" spans="1:16" x14ac:dyDescent="0.35">
      <c r="A48" s="19" t="s">
        <v>156</v>
      </c>
      <c r="B48" s="19" t="s">
        <v>388</v>
      </c>
      <c r="C48" s="20">
        <f t="shared" si="1"/>
        <v>8.087186799755551E-2</v>
      </c>
      <c r="D48" s="21">
        <v>4909</v>
      </c>
      <c r="E48" s="21">
        <v>397</v>
      </c>
      <c r="F48" s="21">
        <v>100728</v>
      </c>
      <c r="G48" s="19" t="s">
        <v>119</v>
      </c>
      <c r="H48" s="19" t="s">
        <v>195</v>
      </c>
      <c r="I48" s="19" t="s">
        <v>299</v>
      </c>
      <c r="J48" s="19" t="s">
        <v>174</v>
      </c>
      <c r="K48" s="19" t="s">
        <v>224</v>
      </c>
      <c r="L48" s="19" t="s">
        <v>215</v>
      </c>
      <c r="M48" s="19" t="s">
        <v>221</v>
      </c>
      <c r="N48" s="19" t="s">
        <v>130</v>
      </c>
      <c r="O48" s="19" t="s">
        <v>72</v>
      </c>
      <c r="P48" s="19" t="s">
        <v>152</v>
      </c>
    </row>
    <row r="49" spans="1:16" x14ac:dyDescent="0.35">
      <c r="A49" s="16" t="s">
        <v>186</v>
      </c>
      <c r="B49" s="16" t="s">
        <v>556</v>
      </c>
      <c r="C49" s="17">
        <f t="shared" si="1"/>
        <v>8.1081081081081086E-2</v>
      </c>
      <c r="D49" s="18">
        <v>2294</v>
      </c>
      <c r="E49" s="18">
        <v>186</v>
      </c>
      <c r="F49" s="18">
        <v>90953</v>
      </c>
      <c r="G49" s="16" t="s">
        <v>195</v>
      </c>
      <c r="H49" s="16" t="s">
        <v>200</v>
      </c>
      <c r="I49" s="16" t="s">
        <v>312</v>
      </c>
      <c r="J49" s="16" t="s">
        <v>503</v>
      </c>
      <c r="K49" s="16" t="s">
        <v>260</v>
      </c>
      <c r="L49" s="16" t="s">
        <v>192</v>
      </c>
      <c r="M49" s="16" t="s">
        <v>379</v>
      </c>
      <c r="N49" s="16" t="s">
        <v>370</v>
      </c>
      <c r="O49" s="16" t="s">
        <v>205</v>
      </c>
      <c r="P49" s="16" t="s">
        <v>143</v>
      </c>
    </row>
    <row r="50" spans="1:16" x14ac:dyDescent="0.35">
      <c r="A50" s="19" t="s">
        <v>272</v>
      </c>
      <c r="B50" s="19" t="s">
        <v>273</v>
      </c>
      <c r="C50" s="20">
        <f t="shared" si="1"/>
        <v>8.164739884393063E-2</v>
      </c>
      <c r="D50" s="21">
        <v>5536</v>
      </c>
      <c r="E50" s="21">
        <v>452</v>
      </c>
      <c r="F50" s="21">
        <v>76358</v>
      </c>
      <c r="G50" s="19" t="s">
        <v>210</v>
      </c>
      <c r="H50" s="19" t="s">
        <v>403</v>
      </c>
      <c r="I50" s="19" t="s">
        <v>742</v>
      </c>
      <c r="J50" s="19" t="s">
        <v>120</v>
      </c>
      <c r="K50" s="19" t="s">
        <v>263</v>
      </c>
      <c r="L50" s="19" t="s">
        <v>394</v>
      </c>
      <c r="M50" s="19" t="s">
        <v>548</v>
      </c>
      <c r="N50" s="19" t="s">
        <v>221</v>
      </c>
      <c r="O50" s="19" t="s">
        <v>73</v>
      </c>
      <c r="P50" s="19" t="s">
        <v>72</v>
      </c>
    </row>
    <row r="51" spans="1:16" x14ac:dyDescent="0.35">
      <c r="A51" s="16" t="s">
        <v>217</v>
      </c>
      <c r="B51" s="16" t="s">
        <v>570</v>
      </c>
      <c r="C51" s="17">
        <f t="shared" si="1"/>
        <v>8.210332103321033E-2</v>
      </c>
      <c r="D51" s="18">
        <v>1084</v>
      </c>
      <c r="E51" s="18">
        <v>89</v>
      </c>
      <c r="F51" s="18">
        <v>61875</v>
      </c>
      <c r="G51" s="16" t="s">
        <v>315</v>
      </c>
      <c r="H51" s="16" t="s">
        <v>140</v>
      </c>
      <c r="I51" s="16" t="s">
        <v>413</v>
      </c>
      <c r="J51" s="16" t="s">
        <v>379</v>
      </c>
      <c r="K51" s="16" t="s">
        <v>148</v>
      </c>
      <c r="L51" s="16" t="s">
        <v>362</v>
      </c>
      <c r="M51" s="16" t="s">
        <v>221</v>
      </c>
      <c r="N51" s="16" t="s">
        <v>363</v>
      </c>
      <c r="O51" s="16" t="s">
        <v>143</v>
      </c>
      <c r="P51" s="16" t="s">
        <v>544</v>
      </c>
    </row>
    <row r="52" spans="1:16" x14ac:dyDescent="0.35">
      <c r="A52" s="19" t="s">
        <v>226</v>
      </c>
      <c r="B52" s="19" t="s">
        <v>743</v>
      </c>
      <c r="C52" s="20">
        <f t="shared" si="1"/>
        <v>8.2125603864734303E-2</v>
      </c>
      <c r="D52" s="21">
        <v>621</v>
      </c>
      <c r="E52" s="21">
        <v>51</v>
      </c>
      <c r="F52" s="21">
        <v>112962</v>
      </c>
      <c r="G52" s="19" t="s">
        <v>262</v>
      </c>
      <c r="H52" s="19" t="s">
        <v>67</v>
      </c>
      <c r="I52" s="19" t="s">
        <v>347</v>
      </c>
      <c r="J52" s="19" t="s">
        <v>303</v>
      </c>
      <c r="K52" s="19" t="s">
        <v>185</v>
      </c>
      <c r="L52" s="19" t="s">
        <v>224</v>
      </c>
      <c r="M52" s="19" t="s">
        <v>101</v>
      </c>
      <c r="N52" s="19" t="s">
        <v>61</v>
      </c>
      <c r="O52" s="19" t="s">
        <v>82</v>
      </c>
      <c r="P52" s="19" t="s">
        <v>221</v>
      </c>
    </row>
    <row r="53" spans="1:16" x14ac:dyDescent="0.35">
      <c r="A53" s="16" t="s">
        <v>149</v>
      </c>
      <c r="B53" s="16" t="s">
        <v>744</v>
      </c>
      <c r="C53" s="17">
        <f t="shared" si="1"/>
        <v>8.2142857142857142E-2</v>
      </c>
      <c r="D53" s="18">
        <v>560</v>
      </c>
      <c r="E53" s="18">
        <v>46</v>
      </c>
      <c r="F53" s="18">
        <v>133975</v>
      </c>
      <c r="G53" s="16" t="s">
        <v>188</v>
      </c>
      <c r="H53" s="16" t="s">
        <v>645</v>
      </c>
      <c r="I53" s="16" t="s">
        <v>252</v>
      </c>
      <c r="J53" s="16" t="s">
        <v>174</v>
      </c>
      <c r="K53" s="16" t="s">
        <v>62</v>
      </c>
      <c r="L53" s="16" t="s">
        <v>101</v>
      </c>
      <c r="M53" s="16" t="s">
        <v>221</v>
      </c>
      <c r="N53" s="16" t="s">
        <v>363</v>
      </c>
      <c r="O53" s="16" t="s">
        <v>170</v>
      </c>
      <c r="P53" s="16" t="s">
        <v>130</v>
      </c>
    </row>
    <row r="54" spans="1:16" x14ac:dyDescent="0.35">
      <c r="A54" s="19" t="s">
        <v>93</v>
      </c>
      <c r="B54" s="19" t="s">
        <v>577</v>
      </c>
      <c r="C54" s="20">
        <f t="shared" si="1"/>
        <v>8.2835627109841603E-2</v>
      </c>
      <c r="D54" s="21">
        <v>3851</v>
      </c>
      <c r="E54" s="21">
        <v>319</v>
      </c>
      <c r="F54" s="21">
        <v>85747</v>
      </c>
      <c r="G54" s="19" t="s">
        <v>173</v>
      </c>
      <c r="H54" s="19" t="s">
        <v>745</v>
      </c>
      <c r="I54" s="19" t="s">
        <v>361</v>
      </c>
      <c r="J54" s="19" t="s">
        <v>174</v>
      </c>
      <c r="K54" s="19" t="s">
        <v>309</v>
      </c>
      <c r="L54" s="19" t="s">
        <v>413</v>
      </c>
      <c r="M54" s="19" t="s">
        <v>128</v>
      </c>
      <c r="N54" s="19" t="s">
        <v>169</v>
      </c>
      <c r="O54" s="19" t="s">
        <v>148</v>
      </c>
      <c r="P54" s="19" t="s">
        <v>171</v>
      </c>
    </row>
    <row r="55" spans="1:16" x14ac:dyDescent="0.35">
      <c r="A55" s="16" t="s">
        <v>226</v>
      </c>
      <c r="B55" s="16" t="s">
        <v>317</v>
      </c>
      <c r="C55" s="17">
        <f t="shared" si="1"/>
        <v>8.3244962884411453E-2</v>
      </c>
      <c r="D55" s="18">
        <v>3772</v>
      </c>
      <c r="E55" s="18">
        <v>314</v>
      </c>
      <c r="F55" s="18">
        <v>94842</v>
      </c>
      <c r="G55" s="16" t="s">
        <v>301</v>
      </c>
      <c r="H55" s="16" t="s">
        <v>56</v>
      </c>
      <c r="I55" s="16" t="s">
        <v>299</v>
      </c>
      <c r="J55" s="16" t="s">
        <v>378</v>
      </c>
      <c r="K55" s="16" t="s">
        <v>245</v>
      </c>
      <c r="L55" s="16" t="s">
        <v>161</v>
      </c>
      <c r="M55" s="16" t="s">
        <v>116</v>
      </c>
      <c r="N55" s="16" t="s">
        <v>185</v>
      </c>
      <c r="O55" s="16" t="s">
        <v>163</v>
      </c>
      <c r="P55" s="16" t="s">
        <v>221</v>
      </c>
    </row>
    <row r="56" spans="1:16" x14ac:dyDescent="0.35">
      <c r="A56" s="19" t="s">
        <v>124</v>
      </c>
      <c r="B56" s="19" t="s">
        <v>265</v>
      </c>
      <c r="C56" s="20">
        <f t="shared" si="1"/>
        <v>8.2987551867219914E-2</v>
      </c>
      <c r="D56" s="21">
        <v>1446</v>
      </c>
      <c r="E56" s="21">
        <v>120</v>
      </c>
      <c r="F56" s="21">
        <v>140893</v>
      </c>
      <c r="G56" s="19" t="s">
        <v>77</v>
      </c>
      <c r="H56" s="19" t="s">
        <v>252</v>
      </c>
      <c r="I56" s="19" t="s">
        <v>662</v>
      </c>
      <c r="J56" s="19" t="s">
        <v>274</v>
      </c>
      <c r="K56" s="19" t="s">
        <v>260</v>
      </c>
      <c r="L56" s="19" t="s">
        <v>722</v>
      </c>
      <c r="M56" s="19" t="s">
        <v>130</v>
      </c>
      <c r="N56" s="19" t="s">
        <v>319</v>
      </c>
      <c r="O56" s="19" t="s">
        <v>84</v>
      </c>
      <c r="P56" s="19" t="s">
        <v>63</v>
      </c>
    </row>
    <row r="57" spans="1:16" x14ac:dyDescent="0.35">
      <c r="A57" s="16" t="s">
        <v>124</v>
      </c>
      <c r="B57" s="16" t="s">
        <v>380</v>
      </c>
      <c r="C57" s="17">
        <f t="shared" si="1"/>
        <v>8.3000798084596969E-2</v>
      </c>
      <c r="D57" s="18">
        <v>1253</v>
      </c>
      <c r="E57" s="18">
        <v>104</v>
      </c>
      <c r="F57" s="18">
        <v>103337</v>
      </c>
      <c r="G57" s="16" t="s">
        <v>237</v>
      </c>
      <c r="H57" s="16" t="s">
        <v>119</v>
      </c>
      <c r="I57" s="16" t="s">
        <v>580</v>
      </c>
      <c r="J57" s="16" t="s">
        <v>174</v>
      </c>
      <c r="K57" s="16" t="s">
        <v>152</v>
      </c>
      <c r="L57" s="16" t="s">
        <v>131</v>
      </c>
      <c r="M57" s="16" t="s">
        <v>72</v>
      </c>
      <c r="N57" s="16" t="s">
        <v>257</v>
      </c>
      <c r="O57" s="16" t="s">
        <v>62</v>
      </c>
      <c r="P57" s="16" t="s">
        <v>82</v>
      </c>
    </row>
    <row r="58" spans="1:16" x14ac:dyDescent="0.35">
      <c r="A58" s="19" t="s">
        <v>138</v>
      </c>
      <c r="B58" s="19" t="s">
        <v>492</v>
      </c>
      <c r="C58" s="20">
        <f t="shared" si="1"/>
        <v>8.4370677731673588E-2</v>
      </c>
      <c r="D58" s="21">
        <v>4338</v>
      </c>
      <c r="E58" s="21">
        <v>366</v>
      </c>
      <c r="F58" s="21">
        <v>129204</v>
      </c>
      <c r="G58" s="19" t="s">
        <v>195</v>
      </c>
      <c r="H58" s="19" t="s">
        <v>609</v>
      </c>
      <c r="I58" s="19" t="s">
        <v>239</v>
      </c>
      <c r="J58" s="19" t="s">
        <v>572</v>
      </c>
      <c r="K58" s="19" t="s">
        <v>589</v>
      </c>
      <c r="L58" s="19" t="s">
        <v>117</v>
      </c>
      <c r="M58" s="19" t="s">
        <v>221</v>
      </c>
      <c r="N58" s="19" t="s">
        <v>242</v>
      </c>
      <c r="O58" s="19" t="s">
        <v>109</v>
      </c>
      <c r="P58" s="19" t="s">
        <v>250</v>
      </c>
    </row>
    <row r="59" spans="1:16" x14ac:dyDescent="0.35">
      <c r="A59" s="16" t="s">
        <v>714</v>
      </c>
      <c r="B59" s="16" t="s">
        <v>746</v>
      </c>
      <c r="C59" s="17">
        <f t="shared" si="1"/>
        <v>8.3969465648854963E-2</v>
      </c>
      <c r="D59" s="18">
        <v>524</v>
      </c>
      <c r="E59" s="18">
        <v>44</v>
      </c>
      <c r="F59" s="18">
        <v>124610</v>
      </c>
      <c r="G59" s="16" t="s">
        <v>188</v>
      </c>
      <c r="H59" s="16" t="s">
        <v>747</v>
      </c>
      <c r="I59" s="16" t="s">
        <v>67</v>
      </c>
      <c r="J59" s="16" t="s">
        <v>412</v>
      </c>
      <c r="K59" s="16" t="s">
        <v>670</v>
      </c>
      <c r="L59" s="16" t="s">
        <v>709</v>
      </c>
      <c r="M59" s="16" t="s">
        <v>593</v>
      </c>
      <c r="N59" s="16" t="s">
        <v>101</v>
      </c>
      <c r="O59" s="16" t="s">
        <v>142</v>
      </c>
      <c r="P59" s="16" t="s">
        <v>170</v>
      </c>
    </row>
    <row r="60" spans="1:16" x14ac:dyDescent="0.35">
      <c r="A60" s="19" t="s">
        <v>75</v>
      </c>
      <c r="B60" s="19" t="s">
        <v>576</v>
      </c>
      <c r="C60" s="20">
        <f t="shared" si="1"/>
        <v>8.4848484848484854E-2</v>
      </c>
      <c r="D60" s="21">
        <v>2805</v>
      </c>
      <c r="E60" s="21">
        <v>238</v>
      </c>
      <c r="F60" s="21">
        <v>145334</v>
      </c>
      <c r="G60" s="19" t="s">
        <v>173</v>
      </c>
      <c r="H60" s="19" t="s">
        <v>140</v>
      </c>
      <c r="I60" s="19" t="s">
        <v>174</v>
      </c>
      <c r="J60" s="19" t="s">
        <v>331</v>
      </c>
      <c r="K60" s="19" t="s">
        <v>256</v>
      </c>
      <c r="L60" s="19" t="s">
        <v>596</v>
      </c>
      <c r="M60" s="19" t="s">
        <v>362</v>
      </c>
      <c r="N60" s="19" t="s">
        <v>71</v>
      </c>
      <c r="O60" s="19" t="s">
        <v>73</v>
      </c>
      <c r="P60" s="19" t="s">
        <v>131</v>
      </c>
    </row>
    <row r="61" spans="1:16" x14ac:dyDescent="0.35">
      <c r="A61" s="16" t="s">
        <v>164</v>
      </c>
      <c r="B61" s="16" t="s">
        <v>172</v>
      </c>
      <c r="C61" s="17">
        <f t="shared" si="1"/>
        <v>8.5011185682326629E-2</v>
      </c>
      <c r="D61" s="18">
        <v>2235</v>
      </c>
      <c r="E61" s="18">
        <v>190</v>
      </c>
      <c r="F61" s="18">
        <v>112637</v>
      </c>
      <c r="G61" s="16" t="s">
        <v>119</v>
      </c>
      <c r="H61" s="16" t="s">
        <v>195</v>
      </c>
      <c r="I61" s="16" t="s">
        <v>662</v>
      </c>
      <c r="J61" s="16" t="s">
        <v>299</v>
      </c>
      <c r="K61" s="16" t="s">
        <v>203</v>
      </c>
      <c r="L61" s="16" t="s">
        <v>379</v>
      </c>
      <c r="M61" s="16" t="s">
        <v>224</v>
      </c>
      <c r="N61" s="16" t="s">
        <v>163</v>
      </c>
      <c r="O61" s="16" t="s">
        <v>221</v>
      </c>
      <c r="P61" s="16" t="s">
        <v>294</v>
      </c>
    </row>
    <row r="62" spans="1:16" x14ac:dyDescent="0.35">
      <c r="A62" s="19" t="s">
        <v>86</v>
      </c>
      <c r="B62" s="19" t="s">
        <v>748</v>
      </c>
      <c r="C62" s="20">
        <f t="shared" si="1"/>
        <v>8.5025380710659904E-2</v>
      </c>
      <c r="D62" s="21">
        <v>788</v>
      </c>
      <c r="E62" s="21">
        <v>67</v>
      </c>
      <c r="F62" s="21">
        <v>106919</v>
      </c>
      <c r="G62" s="19" t="s">
        <v>219</v>
      </c>
      <c r="H62" s="19" t="s">
        <v>166</v>
      </c>
      <c r="I62" s="19" t="s">
        <v>749</v>
      </c>
      <c r="J62" s="19" t="s">
        <v>591</v>
      </c>
      <c r="K62" s="19" t="s">
        <v>168</v>
      </c>
      <c r="L62" s="19" t="s">
        <v>267</v>
      </c>
      <c r="M62" s="19" t="s">
        <v>334</v>
      </c>
      <c r="N62" s="19" t="s">
        <v>557</v>
      </c>
      <c r="O62" s="19" t="s">
        <v>255</v>
      </c>
      <c r="P62" s="19" t="s">
        <v>221</v>
      </c>
    </row>
    <row r="63" spans="1:16" x14ac:dyDescent="0.35">
      <c r="A63" s="16" t="s">
        <v>103</v>
      </c>
      <c r="B63" s="16" t="s">
        <v>434</v>
      </c>
      <c r="C63" s="17">
        <f t="shared" si="1"/>
        <v>8.5542168674698799E-2</v>
      </c>
      <c r="D63" s="18">
        <v>1660</v>
      </c>
      <c r="E63" s="18">
        <v>142</v>
      </c>
      <c r="F63" s="18">
        <v>95105</v>
      </c>
      <c r="G63" s="16" t="s">
        <v>326</v>
      </c>
      <c r="H63" s="16" t="s">
        <v>237</v>
      </c>
      <c r="I63" s="16" t="s">
        <v>58</v>
      </c>
      <c r="J63" s="16" t="s">
        <v>205</v>
      </c>
      <c r="K63" s="16" t="s">
        <v>71</v>
      </c>
      <c r="L63" s="16" t="s">
        <v>61</v>
      </c>
      <c r="M63" s="16" t="s">
        <v>131</v>
      </c>
      <c r="N63" s="16" t="s">
        <v>117</v>
      </c>
      <c r="O63" s="16" t="s">
        <v>216</v>
      </c>
      <c r="P63" s="16" t="s">
        <v>92</v>
      </c>
    </row>
    <row r="64" spans="1:16" x14ac:dyDescent="0.35">
      <c r="A64" s="19" t="s">
        <v>124</v>
      </c>
      <c r="B64" s="19" t="s">
        <v>750</v>
      </c>
      <c r="C64" s="20">
        <f t="shared" si="1"/>
        <v>8.5694050991501416E-2</v>
      </c>
      <c r="D64" s="21">
        <v>1412</v>
      </c>
      <c r="E64" s="21">
        <v>121</v>
      </c>
      <c r="F64" s="21">
        <v>109182</v>
      </c>
      <c r="G64" s="19" t="s">
        <v>262</v>
      </c>
      <c r="H64" s="19" t="s">
        <v>126</v>
      </c>
      <c r="I64" s="19" t="s">
        <v>572</v>
      </c>
      <c r="J64" s="19" t="s">
        <v>589</v>
      </c>
      <c r="K64" s="19" t="s">
        <v>129</v>
      </c>
      <c r="L64" s="19" t="s">
        <v>242</v>
      </c>
      <c r="M64" s="19" t="s">
        <v>63</v>
      </c>
      <c r="N64" s="19" t="s">
        <v>137</v>
      </c>
      <c r="O64" s="19" t="s">
        <v>234</v>
      </c>
      <c r="P64" s="19" t="s">
        <v>216</v>
      </c>
    </row>
    <row r="65" spans="1:16" x14ac:dyDescent="0.35">
      <c r="A65" s="16" t="s">
        <v>149</v>
      </c>
      <c r="B65" s="16" t="s">
        <v>594</v>
      </c>
      <c r="C65" s="17">
        <f t="shared" si="1"/>
        <v>8.6872586872586879E-2</v>
      </c>
      <c r="D65" s="18">
        <v>1036</v>
      </c>
      <c r="E65" s="18">
        <v>90</v>
      </c>
      <c r="F65" s="18">
        <v>105880</v>
      </c>
      <c r="G65" s="16" t="s">
        <v>223</v>
      </c>
      <c r="H65" s="16" t="s">
        <v>56</v>
      </c>
      <c r="I65" s="16" t="s">
        <v>299</v>
      </c>
      <c r="J65" s="16" t="s">
        <v>220</v>
      </c>
      <c r="K65" s="16" t="s">
        <v>631</v>
      </c>
      <c r="L65" s="16" t="s">
        <v>169</v>
      </c>
      <c r="M65" s="16" t="s">
        <v>313</v>
      </c>
      <c r="N65" s="16" t="s">
        <v>131</v>
      </c>
      <c r="O65" s="16" t="s">
        <v>73</v>
      </c>
      <c r="P65" s="16" t="s">
        <v>84</v>
      </c>
    </row>
    <row r="66" spans="1:16" x14ac:dyDescent="0.35">
      <c r="A66" s="19" t="s">
        <v>138</v>
      </c>
      <c r="B66" s="19" t="s">
        <v>352</v>
      </c>
      <c r="C66" s="20">
        <f t="shared" si="1"/>
        <v>8.8182632050134283E-2</v>
      </c>
      <c r="D66" s="21">
        <v>2234</v>
      </c>
      <c r="E66" s="21">
        <v>197</v>
      </c>
      <c r="F66" s="21">
        <v>98181</v>
      </c>
      <c r="G66" s="19" t="s">
        <v>119</v>
      </c>
      <c r="H66" s="19" t="s">
        <v>495</v>
      </c>
      <c r="I66" s="19" t="s">
        <v>195</v>
      </c>
      <c r="J66" s="19" t="s">
        <v>662</v>
      </c>
      <c r="K66" s="19" t="s">
        <v>255</v>
      </c>
      <c r="L66" s="19" t="s">
        <v>185</v>
      </c>
      <c r="M66" s="19" t="s">
        <v>216</v>
      </c>
      <c r="N66" s="19" t="s">
        <v>107</v>
      </c>
      <c r="O66" s="19" t="s">
        <v>198</v>
      </c>
      <c r="P66" s="19" t="s">
        <v>84</v>
      </c>
    </row>
    <row r="67" spans="1:16" x14ac:dyDescent="0.35">
      <c r="A67" s="16" t="s">
        <v>335</v>
      </c>
      <c r="B67" s="16" t="s">
        <v>584</v>
      </c>
      <c r="C67" s="17">
        <f t="shared" si="1"/>
        <v>8.8099934253780404E-2</v>
      </c>
      <c r="D67" s="18">
        <v>1521</v>
      </c>
      <c r="E67" s="18">
        <v>134</v>
      </c>
      <c r="F67" s="18">
        <v>87409</v>
      </c>
      <c r="G67" s="16" t="s">
        <v>301</v>
      </c>
      <c r="H67" s="16" t="s">
        <v>751</v>
      </c>
      <c r="I67" s="16" t="s">
        <v>231</v>
      </c>
      <c r="J67" s="16" t="s">
        <v>511</v>
      </c>
      <c r="K67" s="16" t="s">
        <v>58</v>
      </c>
      <c r="L67" s="16" t="s">
        <v>224</v>
      </c>
      <c r="M67" s="16" t="s">
        <v>71</v>
      </c>
      <c r="N67" s="16" t="s">
        <v>215</v>
      </c>
      <c r="O67" s="16" t="s">
        <v>100</v>
      </c>
      <c r="P67" s="16" t="s">
        <v>61</v>
      </c>
    </row>
    <row r="68" spans="1:16" x14ac:dyDescent="0.35">
      <c r="A68" s="19" t="s">
        <v>504</v>
      </c>
      <c r="B68" s="19" t="s">
        <v>618</v>
      </c>
      <c r="C68" s="20">
        <f t="shared" si="1"/>
        <v>8.83054892601432E-2</v>
      </c>
      <c r="D68" s="21">
        <v>838</v>
      </c>
      <c r="E68" s="21">
        <v>74</v>
      </c>
      <c r="F68" s="21">
        <v>94077</v>
      </c>
      <c r="G68" s="19" t="s">
        <v>237</v>
      </c>
      <c r="H68" s="19" t="s">
        <v>95</v>
      </c>
      <c r="I68" s="19" t="s">
        <v>385</v>
      </c>
      <c r="J68" s="19" t="s">
        <v>168</v>
      </c>
      <c r="K68" s="19" t="s">
        <v>183</v>
      </c>
      <c r="L68" s="19" t="s">
        <v>152</v>
      </c>
      <c r="M68" s="19" t="s">
        <v>171</v>
      </c>
      <c r="N68" s="19" t="s">
        <v>73</v>
      </c>
      <c r="O68" s="19" t="s">
        <v>319</v>
      </c>
      <c r="P68" s="19" t="s">
        <v>72</v>
      </c>
    </row>
    <row r="69" spans="1:16" x14ac:dyDescent="0.35">
      <c r="A69" s="16" t="s">
        <v>75</v>
      </c>
      <c r="B69" s="16" t="s">
        <v>752</v>
      </c>
      <c r="C69" s="17">
        <f t="shared" ref="C69:C100" si="2">E69/D69</f>
        <v>8.7529976019184649E-2</v>
      </c>
      <c r="D69" s="18">
        <v>834</v>
      </c>
      <c r="E69" s="18">
        <v>73</v>
      </c>
      <c r="F69" s="18">
        <v>67439</v>
      </c>
      <c r="G69" s="16" t="s">
        <v>292</v>
      </c>
      <c r="H69" s="16" t="s">
        <v>67</v>
      </c>
      <c r="I69" s="16" t="s">
        <v>322</v>
      </c>
      <c r="J69" s="16" t="s">
        <v>441</v>
      </c>
      <c r="K69" s="16" t="s">
        <v>202</v>
      </c>
      <c r="L69" s="16" t="s">
        <v>379</v>
      </c>
      <c r="M69" s="16" t="s">
        <v>144</v>
      </c>
      <c r="N69" s="16" t="s">
        <v>216</v>
      </c>
      <c r="O69" s="16" t="s">
        <v>107</v>
      </c>
      <c r="P69" s="16" t="s">
        <v>198</v>
      </c>
    </row>
    <row r="70" spans="1:16" x14ac:dyDescent="0.35">
      <c r="A70" s="19" t="s">
        <v>156</v>
      </c>
      <c r="B70" s="19" t="s">
        <v>753</v>
      </c>
      <c r="C70" s="20">
        <f t="shared" si="2"/>
        <v>8.7878787878787876E-2</v>
      </c>
      <c r="D70" s="21">
        <v>660</v>
      </c>
      <c r="E70" s="21">
        <v>58</v>
      </c>
      <c r="F70" s="21">
        <v>85619</v>
      </c>
      <c r="G70" s="19" t="s">
        <v>574</v>
      </c>
      <c r="H70" s="19" t="s">
        <v>538</v>
      </c>
      <c r="I70" s="19" t="s">
        <v>189</v>
      </c>
      <c r="J70" s="19" t="s">
        <v>322</v>
      </c>
      <c r="K70" s="19" t="s">
        <v>159</v>
      </c>
      <c r="L70" s="19" t="s">
        <v>345</v>
      </c>
      <c r="M70" s="19" t="s">
        <v>215</v>
      </c>
      <c r="N70" s="19" t="s">
        <v>278</v>
      </c>
      <c r="O70" s="19" t="s">
        <v>429</v>
      </c>
      <c r="P70" s="19" t="s">
        <v>163</v>
      </c>
    </row>
    <row r="71" spans="1:16" x14ac:dyDescent="0.35">
      <c r="A71" s="16" t="s">
        <v>186</v>
      </c>
      <c r="B71" s="16" t="s">
        <v>430</v>
      </c>
      <c r="C71" s="17">
        <f t="shared" si="2"/>
        <v>8.8073394495412849E-2</v>
      </c>
      <c r="D71" s="18">
        <v>545</v>
      </c>
      <c r="E71" s="18">
        <v>48</v>
      </c>
      <c r="F71" s="18">
        <v>79722</v>
      </c>
      <c r="G71" s="16" t="s">
        <v>389</v>
      </c>
      <c r="H71" s="16" t="s">
        <v>112</v>
      </c>
      <c r="I71" s="16" t="s">
        <v>79</v>
      </c>
      <c r="J71" s="16" t="s">
        <v>128</v>
      </c>
      <c r="K71" s="16" t="s">
        <v>82</v>
      </c>
      <c r="L71" s="16" t="s">
        <v>221</v>
      </c>
      <c r="M71" s="16" t="s">
        <v>363</v>
      </c>
      <c r="N71" s="16" t="s">
        <v>178</v>
      </c>
      <c r="O71" s="16" t="s">
        <v>144</v>
      </c>
      <c r="P71" s="16" t="s">
        <v>152</v>
      </c>
    </row>
    <row r="72" spans="1:16" x14ac:dyDescent="0.35">
      <c r="A72" s="19" t="s">
        <v>93</v>
      </c>
      <c r="B72" s="19" t="s">
        <v>554</v>
      </c>
      <c r="C72" s="20">
        <f t="shared" si="2"/>
        <v>8.8541666666666671E-2</v>
      </c>
      <c r="D72" s="21">
        <v>1344</v>
      </c>
      <c r="E72" s="21">
        <v>119</v>
      </c>
      <c r="F72" s="21">
        <v>111941</v>
      </c>
      <c r="G72" s="19" t="s">
        <v>236</v>
      </c>
      <c r="H72" s="19" t="s">
        <v>252</v>
      </c>
      <c r="I72" s="19" t="s">
        <v>322</v>
      </c>
      <c r="J72" s="19" t="s">
        <v>159</v>
      </c>
      <c r="K72" s="19" t="s">
        <v>203</v>
      </c>
      <c r="L72" s="19" t="s">
        <v>596</v>
      </c>
      <c r="M72" s="19" t="s">
        <v>362</v>
      </c>
      <c r="N72" s="19" t="s">
        <v>101</v>
      </c>
      <c r="O72" s="19" t="s">
        <v>144</v>
      </c>
      <c r="P72" s="19" t="s">
        <v>216</v>
      </c>
    </row>
    <row r="73" spans="1:16" x14ac:dyDescent="0.35">
      <c r="A73" s="16" t="s">
        <v>110</v>
      </c>
      <c r="B73" s="16" t="s">
        <v>754</v>
      </c>
      <c r="C73" s="17">
        <f t="shared" si="2"/>
        <v>8.9418777943368111E-2</v>
      </c>
      <c r="D73" s="18">
        <v>671</v>
      </c>
      <c r="E73" s="18">
        <v>60</v>
      </c>
      <c r="F73" s="18">
        <v>116880</v>
      </c>
      <c r="G73" s="16" t="s">
        <v>755</v>
      </c>
      <c r="H73" s="16" t="s">
        <v>146</v>
      </c>
      <c r="I73" s="16" t="s">
        <v>738</v>
      </c>
      <c r="J73" s="16" t="s">
        <v>378</v>
      </c>
      <c r="K73" s="16" t="s">
        <v>159</v>
      </c>
      <c r="L73" s="16" t="s">
        <v>168</v>
      </c>
      <c r="M73" s="16" t="s">
        <v>622</v>
      </c>
      <c r="N73" s="16" t="s">
        <v>59</v>
      </c>
      <c r="O73" s="16" t="s">
        <v>185</v>
      </c>
      <c r="P73" s="16" t="s">
        <v>216</v>
      </c>
    </row>
    <row r="74" spans="1:16" x14ac:dyDescent="0.35">
      <c r="A74" s="19" t="s">
        <v>124</v>
      </c>
      <c r="B74" s="19" t="s">
        <v>222</v>
      </c>
      <c r="C74" s="20">
        <f t="shared" si="2"/>
        <v>8.9840788476118275E-2</v>
      </c>
      <c r="D74" s="21">
        <v>5276</v>
      </c>
      <c r="E74" s="21">
        <v>474</v>
      </c>
      <c r="F74" s="21">
        <v>118258</v>
      </c>
      <c r="G74" s="19" t="s">
        <v>333</v>
      </c>
      <c r="H74" s="19" t="s">
        <v>252</v>
      </c>
      <c r="I74" s="19" t="s">
        <v>756</v>
      </c>
      <c r="J74" s="19" t="s">
        <v>322</v>
      </c>
      <c r="K74" s="19" t="s">
        <v>152</v>
      </c>
      <c r="L74" s="19" t="s">
        <v>72</v>
      </c>
      <c r="M74" s="19" t="s">
        <v>178</v>
      </c>
      <c r="N74" s="19" t="s">
        <v>117</v>
      </c>
      <c r="O74" s="19" t="s">
        <v>131</v>
      </c>
      <c r="P74" s="19" t="s">
        <v>528</v>
      </c>
    </row>
    <row r="75" spans="1:16" x14ac:dyDescent="0.35">
      <c r="A75" s="16" t="s">
        <v>186</v>
      </c>
      <c r="B75" s="16" t="s">
        <v>757</v>
      </c>
      <c r="C75" s="17">
        <f t="shared" si="2"/>
        <v>9.1205211726384364E-2</v>
      </c>
      <c r="D75" s="18">
        <v>921</v>
      </c>
      <c r="E75" s="18">
        <v>84</v>
      </c>
      <c r="F75" s="18">
        <v>70309</v>
      </c>
      <c r="G75" s="16" t="s">
        <v>758</v>
      </c>
      <c r="H75" s="16" t="s">
        <v>200</v>
      </c>
      <c r="I75" s="16" t="s">
        <v>201</v>
      </c>
      <c r="J75" s="16" t="s">
        <v>759</v>
      </c>
      <c r="K75" s="16" t="s">
        <v>283</v>
      </c>
      <c r="L75" s="16" t="s">
        <v>293</v>
      </c>
      <c r="M75" s="16" t="s">
        <v>98</v>
      </c>
      <c r="N75" s="16" t="s">
        <v>128</v>
      </c>
      <c r="O75" s="16" t="s">
        <v>370</v>
      </c>
      <c r="P75" s="16" t="s">
        <v>278</v>
      </c>
    </row>
    <row r="76" spans="1:16" x14ac:dyDescent="0.35">
      <c r="A76" s="19" t="s">
        <v>164</v>
      </c>
      <c r="B76" s="19" t="s">
        <v>760</v>
      </c>
      <c r="C76" s="20">
        <f t="shared" si="2"/>
        <v>9.2924126172208008E-2</v>
      </c>
      <c r="D76" s="21">
        <v>1173</v>
      </c>
      <c r="E76" s="21">
        <v>109</v>
      </c>
      <c r="F76" s="21">
        <v>96406</v>
      </c>
      <c r="G76" s="19" t="s">
        <v>761</v>
      </c>
      <c r="H76" s="19" t="s">
        <v>158</v>
      </c>
      <c r="I76" s="19" t="s">
        <v>201</v>
      </c>
      <c r="J76" s="19" t="s">
        <v>538</v>
      </c>
      <c r="K76" s="19" t="s">
        <v>128</v>
      </c>
      <c r="L76" s="19" t="s">
        <v>370</v>
      </c>
      <c r="M76" s="19" t="s">
        <v>205</v>
      </c>
      <c r="N76" s="19" t="s">
        <v>185</v>
      </c>
      <c r="O76" s="19" t="s">
        <v>148</v>
      </c>
      <c r="P76" s="19" t="s">
        <v>278</v>
      </c>
    </row>
    <row r="77" spans="1:16" x14ac:dyDescent="0.35">
      <c r="A77" s="16" t="s">
        <v>103</v>
      </c>
      <c r="B77" s="16" t="s">
        <v>238</v>
      </c>
      <c r="C77" s="17">
        <f t="shared" si="2"/>
        <v>9.3667546174142483E-2</v>
      </c>
      <c r="D77" s="18">
        <v>1516</v>
      </c>
      <c r="E77" s="18">
        <v>142</v>
      </c>
      <c r="F77" s="18">
        <v>146355</v>
      </c>
      <c r="G77" s="16" t="s">
        <v>262</v>
      </c>
      <c r="H77" s="16" t="s">
        <v>140</v>
      </c>
      <c r="I77" s="16" t="s">
        <v>609</v>
      </c>
      <c r="J77" s="16" t="s">
        <v>572</v>
      </c>
      <c r="K77" s="16" t="s">
        <v>174</v>
      </c>
      <c r="L77" s="16" t="s">
        <v>278</v>
      </c>
      <c r="M77" s="16" t="s">
        <v>438</v>
      </c>
      <c r="N77" s="16" t="s">
        <v>216</v>
      </c>
      <c r="O77" s="16" t="s">
        <v>532</v>
      </c>
      <c r="P77" s="16" t="s">
        <v>102</v>
      </c>
    </row>
    <row r="78" spans="1:16" x14ac:dyDescent="0.35">
      <c r="A78" s="19" t="s">
        <v>226</v>
      </c>
      <c r="B78" s="19" t="s">
        <v>227</v>
      </c>
      <c r="C78" s="20">
        <f t="shared" si="2"/>
        <v>9.4370860927152314E-2</v>
      </c>
      <c r="D78" s="21">
        <v>604</v>
      </c>
      <c r="E78" s="21">
        <v>57</v>
      </c>
      <c r="F78" s="21">
        <v>137702</v>
      </c>
      <c r="G78" s="19" t="s">
        <v>119</v>
      </c>
      <c r="H78" s="19" t="s">
        <v>126</v>
      </c>
      <c r="I78" s="19" t="s">
        <v>274</v>
      </c>
      <c r="J78" s="19" t="s">
        <v>316</v>
      </c>
      <c r="K78" s="19" t="s">
        <v>174</v>
      </c>
      <c r="L78" s="19" t="s">
        <v>331</v>
      </c>
      <c r="M78" s="19" t="s">
        <v>175</v>
      </c>
      <c r="N78" s="19" t="s">
        <v>541</v>
      </c>
      <c r="O78" s="19" t="s">
        <v>116</v>
      </c>
      <c r="P78" s="19" t="s">
        <v>363</v>
      </c>
    </row>
    <row r="79" spans="1:16" x14ac:dyDescent="0.35">
      <c r="A79" s="16" t="s">
        <v>156</v>
      </c>
      <c r="B79" s="16" t="s">
        <v>762</v>
      </c>
      <c r="C79" s="17">
        <f t="shared" si="2"/>
        <v>9.532888465204957E-2</v>
      </c>
      <c r="D79" s="18">
        <v>1049</v>
      </c>
      <c r="E79" s="18">
        <v>100</v>
      </c>
      <c r="F79" s="18">
        <v>92600</v>
      </c>
      <c r="G79" s="16" t="s">
        <v>219</v>
      </c>
      <c r="H79" s="16" t="s">
        <v>296</v>
      </c>
      <c r="I79" s="16" t="s">
        <v>302</v>
      </c>
      <c r="J79" s="16" t="s">
        <v>763</v>
      </c>
      <c r="K79" s="16" t="s">
        <v>260</v>
      </c>
      <c r="L79" s="16" t="s">
        <v>203</v>
      </c>
      <c r="M79" s="16" t="s">
        <v>443</v>
      </c>
      <c r="N79" s="16" t="s">
        <v>58</v>
      </c>
      <c r="O79" s="16" t="s">
        <v>215</v>
      </c>
      <c r="P79" s="16" t="s">
        <v>362</v>
      </c>
    </row>
    <row r="80" spans="1:16" x14ac:dyDescent="0.35">
      <c r="A80" s="19" t="s">
        <v>75</v>
      </c>
      <c r="B80" s="19" t="s">
        <v>456</v>
      </c>
      <c r="C80" s="20">
        <f t="shared" si="2"/>
        <v>9.5754570808800746E-2</v>
      </c>
      <c r="D80" s="21">
        <v>3227</v>
      </c>
      <c r="E80" s="21">
        <v>309</v>
      </c>
      <c r="F80" s="21">
        <v>121574</v>
      </c>
      <c r="G80" s="19" t="s">
        <v>188</v>
      </c>
      <c r="H80" s="19" t="s">
        <v>126</v>
      </c>
      <c r="I80" s="19" t="s">
        <v>302</v>
      </c>
      <c r="J80" s="19" t="s">
        <v>348</v>
      </c>
      <c r="K80" s="19" t="s">
        <v>303</v>
      </c>
      <c r="L80" s="19" t="s">
        <v>511</v>
      </c>
      <c r="M80" s="19" t="s">
        <v>566</v>
      </c>
      <c r="N80" s="19" t="s">
        <v>256</v>
      </c>
      <c r="O80" s="19" t="s">
        <v>362</v>
      </c>
      <c r="P80" s="19" t="s">
        <v>178</v>
      </c>
    </row>
    <row r="81" spans="1:16" x14ac:dyDescent="0.35">
      <c r="A81" s="16" t="s">
        <v>93</v>
      </c>
      <c r="B81" s="16" t="s">
        <v>314</v>
      </c>
      <c r="C81" s="17">
        <f t="shared" si="2"/>
        <v>9.6926713947990545E-2</v>
      </c>
      <c r="D81" s="18">
        <v>846</v>
      </c>
      <c r="E81" s="18">
        <v>82</v>
      </c>
      <c r="F81" s="18">
        <v>100557</v>
      </c>
      <c r="G81" s="16" t="s">
        <v>223</v>
      </c>
      <c r="H81" s="16" t="s">
        <v>56</v>
      </c>
      <c r="I81" s="16" t="s">
        <v>589</v>
      </c>
      <c r="J81" s="16" t="s">
        <v>631</v>
      </c>
      <c r="K81" s="16" t="s">
        <v>517</v>
      </c>
      <c r="L81" s="16" t="s">
        <v>183</v>
      </c>
      <c r="M81" s="16" t="s">
        <v>345</v>
      </c>
      <c r="N81" s="16" t="s">
        <v>267</v>
      </c>
      <c r="O81" s="16" t="s">
        <v>191</v>
      </c>
      <c r="P81" s="16" t="s">
        <v>680</v>
      </c>
    </row>
    <row r="82" spans="1:16" x14ac:dyDescent="0.35">
      <c r="A82" s="19" t="s">
        <v>86</v>
      </c>
      <c r="B82" s="19" t="s">
        <v>651</v>
      </c>
      <c r="C82" s="20">
        <f t="shared" si="2"/>
        <v>9.7596717467760843E-2</v>
      </c>
      <c r="D82" s="21">
        <v>3412</v>
      </c>
      <c r="E82" s="21">
        <v>333</v>
      </c>
      <c r="F82" s="21">
        <v>108702</v>
      </c>
      <c r="G82" s="19" t="s">
        <v>228</v>
      </c>
      <c r="H82" s="19" t="s">
        <v>659</v>
      </c>
      <c r="I82" s="19" t="s">
        <v>201</v>
      </c>
      <c r="J82" s="19" t="s">
        <v>334</v>
      </c>
      <c r="K82" s="19" t="s">
        <v>653</v>
      </c>
      <c r="L82" s="19" t="s">
        <v>255</v>
      </c>
      <c r="M82" s="19" t="s">
        <v>246</v>
      </c>
      <c r="N82" s="19" t="s">
        <v>224</v>
      </c>
      <c r="O82" s="19" t="s">
        <v>130</v>
      </c>
      <c r="P82" s="19" t="s">
        <v>73</v>
      </c>
    </row>
    <row r="83" spans="1:16" x14ac:dyDescent="0.35">
      <c r="A83" s="16" t="s">
        <v>93</v>
      </c>
      <c r="B83" s="16" t="s">
        <v>764</v>
      </c>
      <c r="C83" s="17">
        <f t="shared" si="2"/>
        <v>9.8060344827586202E-2</v>
      </c>
      <c r="D83" s="18">
        <v>1856</v>
      </c>
      <c r="E83" s="18">
        <v>182</v>
      </c>
      <c r="F83" s="18">
        <v>126721</v>
      </c>
      <c r="G83" s="16" t="s">
        <v>77</v>
      </c>
      <c r="H83" s="16" t="s">
        <v>126</v>
      </c>
      <c r="I83" s="16" t="s">
        <v>765</v>
      </c>
      <c r="J83" s="16" t="s">
        <v>589</v>
      </c>
      <c r="K83" s="16" t="s">
        <v>299</v>
      </c>
      <c r="L83" s="16" t="s">
        <v>510</v>
      </c>
      <c r="M83" s="16" t="s">
        <v>551</v>
      </c>
      <c r="N83" s="16" t="s">
        <v>370</v>
      </c>
      <c r="O83" s="16" t="s">
        <v>185</v>
      </c>
      <c r="P83" s="16" t="s">
        <v>278</v>
      </c>
    </row>
    <row r="84" spans="1:16" x14ac:dyDescent="0.35">
      <c r="A84" s="19" t="s">
        <v>186</v>
      </c>
      <c r="B84" s="19" t="s">
        <v>187</v>
      </c>
      <c r="C84" s="20">
        <f t="shared" si="2"/>
        <v>9.8214285714285712E-2</v>
      </c>
      <c r="D84" s="21">
        <v>1792</v>
      </c>
      <c r="E84" s="21">
        <v>176</v>
      </c>
      <c r="F84" s="21">
        <v>102776</v>
      </c>
      <c r="G84" s="19" t="s">
        <v>219</v>
      </c>
      <c r="H84" s="19" t="s">
        <v>669</v>
      </c>
      <c r="I84" s="19" t="s">
        <v>195</v>
      </c>
      <c r="J84" s="19" t="s">
        <v>670</v>
      </c>
      <c r="K84" s="19" t="s">
        <v>614</v>
      </c>
      <c r="L84" s="19" t="s">
        <v>413</v>
      </c>
      <c r="M84" s="19" t="s">
        <v>386</v>
      </c>
      <c r="N84" s="19" t="s">
        <v>428</v>
      </c>
      <c r="O84" s="19" t="s">
        <v>178</v>
      </c>
      <c r="P84" s="19" t="s">
        <v>72</v>
      </c>
    </row>
    <row r="85" spans="1:16" x14ac:dyDescent="0.35">
      <c r="A85" s="16" t="s">
        <v>93</v>
      </c>
      <c r="B85" s="16" t="s">
        <v>573</v>
      </c>
      <c r="C85" s="17">
        <f t="shared" si="2"/>
        <v>9.8347107438016529E-2</v>
      </c>
      <c r="D85" s="18">
        <v>1210</v>
      </c>
      <c r="E85" s="18">
        <v>119</v>
      </c>
      <c r="F85" s="18">
        <v>143030</v>
      </c>
      <c r="G85" s="16" t="s">
        <v>262</v>
      </c>
      <c r="H85" s="16" t="s">
        <v>277</v>
      </c>
      <c r="I85" s="16" t="s">
        <v>440</v>
      </c>
      <c r="J85" s="16" t="s">
        <v>322</v>
      </c>
      <c r="K85" s="16" t="s">
        <v>337</v>
      </c>
      <c r="L85" s="16" t="s">
        <v>98</v>
      </c>
      <c r="M85" s="16" t="s">
        <v>204</v>
      </c>
      <c r="N85" s="16" t="s">
        <v>185</v>
      </c>
      <c r="O85" s="16" t="s">
        <v>100</v>
      </c>
      <c r="P85" s="16" t="s">
        <v>363</v>
      </c>
    </row>
    <row r="86" spans="1:16" x14ac:dyDescent="0.35">
      <c r="A86" s="19" t="s">
        <v>371</v>
      </c>
      <c r="B86" s="19" t="s">
        <v>406</v>
      </c>
      <c r="C86" s="20">
        <f t="shared" si="2"/>
        <v>0.10138248847926268</v>
      </c>
      <c r="D86" s="21">
        <v>3472</v>
      </c>
      <c r="E86" s="21">
        <v>352</v>
      </c>
      <c r="F86" s="21">
        <v>102194</v>
      </c>
      <c r="G86" s="19" t="s">
        <v>228</v>
      </c>
      <c r="H86" s="19" t="s">
        <v>269</v>
      </c>
      <c r="I86" s="19" t="s">
        <v>298</v>
      </c>
      <c r="J86" s="19" t="s">
        <v>473</v>
      </c>
      <c r="K86" s="19" t="s">
        <v>183</v>
      </c>
      <c r="L86" s="19" t="s">
        <v>116</v>
      </c>
      <c r="M86" s="19" t="s">
        <v>100</v>
      </c>
      <c r="N86" s="19" t="s">
        <v>144</v>
      </c>
      <c r="O86" s="19" t="s">
        <v>221</v>
      </c>
      <c r="P86" s="19" t="s">
        <v>73</v>
      </c>
    </row>
    <row r="87" spans="1:16" x14ac:dyDescent="0.35">
      <c r="A87" s="16" t="s">
        <v>536</v>
      </c>
      <c r="B87" s="16" t="s">
        <v>537</v>
      </c>
      <c r="C87" s="17">
        <f t="shared" si="2"/>
        <v>0.1011764705882353</v>
      </c>
      <c r="D87" s="18">
        <v>1275</v>
      </c>
      <c r="E87" s="18">
        <v>129</v>
      </c>
      <c r="F87" s="18">
        <v>100508</v>
      </c>
      <c r="G87" s="16" t="s">
        <v>269</v>
      </c>
      <c r="H87" s="16" t="s">
        <v>158</v>
      </c>
      <c r="I87" s="16" t="s">
        <v>735</v>
      </c>
      <c r="J87" s="16" t="s">
        <v>766</v>
      </c>
      <c r="K87" s="16" t="s">
        <v>220</v>
      </c>
      <c r="L87" s="16" t="s">
        <v>267</v>
      </c>
      <c r="M87" s="16" t="s">
        <v>653</v>
      </c>
      <c r="N87" s="16" t="s">
        <v>215</v>
      </c>
      <c r="O87" s="16" t="s">
        <v>72</v>
      </c>
      <c r="P87" s="16" t="s">
        <v>117</v>
      </c>
    </row>
    <row r="88" spans="1:16" x14ac:dyDescent="0.35">
      <c r="A88" s="19" t="s">
        <v>132</v>
      </c>
      <c r="B88" s="19" t="s">
        <v>305</v>
      </c>
      <c r="C88" s="20">
        <f t="shared" si="2"/>
        <v>0.10072815533980582</v>
      </c>
      <c r="D88" s="21">
        <v>824</v>
      </c>
      <c r="E88" s="21">
        <v>83</v>
      </c>
      <c r="F88" s="21">
        <v>65025</v>
      </c>
      <c r="G88" s="19" t="s">
        <v>296</v>
      </c>
      <c r="H88" s="19" t="s">
        <v>77</v>
      </c>
      <c r="I88" s="19" t="s">
        <v>759</v>
      </c>
      <c r="J88" s="19" t="s">
        <v>274</v>
      </c>
      <c r="K88" s="19" t="s">
        <v>161</v>
      </c>
      <c r="L88" s="19" t="s">
        <v>767</v>
      </c>
      <c r="M88" s="19" t="s">
        <v>551</v>
      </c>
      <c r="N88" s="19" t="s">
        <v>293</v>
      </c>
      <c r="O88" s="19" t="s">
        <v>255</v>
      </c>
      <c r="P88" s="19" t="s">
        <v>144</v>
      </c>
    </row>
    <row r="89" spans="1:16" x14ac:dyDescent="0.35">
      <c r="A89" s="16" t="s">
        <v>103</v>
      </c>
      <c r="B89" s="16" t="s">
        <v>768</v>
      </c>
      <c r="C89" s="17">
        <f t="shared" si="2"/>
        <v>0.10068027210884353</v>
      </c>
      <c r="D89" s="18">
        <v>735</v>
      </c>
      <c r="E89" s="18">
        <v>74</v>
      </c>
      <c r="F89" s="18">
        <v>121473</v>
      </c>
      <c r="G89" s="16" t="s">
        <v>230</v>
      </c>
      <c r="H89" s="16" t="s">
        <v>296</v>
      </c>
      <c r="I89" s="16" t="s">
        <v>589</v>
      </c>
      <c r="J89" s="16" t="s">
        <v>159</v>
      </c>
      <c r="K89" s="16" t="s">
        <v>450</v>
      </c>
      <c r="L89" s="16" t="s">
        <v>551</v>
      </c>
      <c r="M89" s="16" t="s">
        <v>256</v>
      </c>
      <c r="N89" s="16" t="s">
        <v>185</v>
      </c>
      <c r="O89" s="16" t="s">
        <v>148</v>
      </c>
      <c r="P89" s="16" t="s">
        <v>438</v>
      </c>
    </row>
    <row r="90" spans="1:16" x14ac:dyDescent="0.35">
      <c r="A90" s="19" t="s">
        <v>335</v>
      </c>
      <c r="B90" s="19" t="s">
        <v>769</v>
      </c>
      <c r="C90" s="20">
        <f t="shared" si="2"/>
        <v>0.1007905138339921</v>
      </c>
      <c r="D90" s="21">
        <v>506</v>
      </c>
      <c r="E90" s="21">
        <v>51</v>
      </c>
      <c r="F90" s="21">
        <v>66062</v>
      </c>
      <c r="G90" s="19" t="s">
        <v>228</v>
      </c>
      <c r="H90" s="19" t="s">
        <v>495</v>
      </c>
      <c r="I90" s="19" t="s">
        <v>166</v>
      </c>
      <c r="J90" s="19" t="s">
        <v>369</v>
      </c>
      <c r="K90" s="19" t="s">
        <v>685</v>
      </c>
      <c r="L90" s="19" t="s">
        <v>270</v>
      </c>
      <c r="M90" s="19" t="s">
        <v>135</v>
      </c>
      <c r="N90" s="19" t="s">
        <v>204</v>
      </c>
      <c r="O90" s="19" t="s">
        <v>323</v>
      </c>
      <c r="P90" s="19" t="s">
        <v>101</v>
      </c>
    </row>
    <row r="91" spans="1:16" x14ac:dyDescent="0.35">
      <c r="A91" s="16" t="s">
        <v>75</v>
      </c>
      <c r="B91" s="16" t="s">
        <v>381</v>
      </c>
      <c r="C91" s="17">
        <f t="shared" si="2"/>
        <v>0.10230674414509597</v>
      </c>
      <c r="D91" s="18">
        <v>11358</v>
      </c>
      <c r="E91" s="18">
        <v>1162</v>
      </c>
      <c r="F91" s="18">
        <v>123415</v>
      </c>
      <c r="G91" s="16" t="s">
        <v>426</v>
      </c>
      <c r="H91" s="16" t="s">
        <v>277</v>
      </c>
      <c r="I91" s="16" t="s">
        <v>559</v>
      </c>
      <c r="J91" s="16" t="s">
        <v>299</v>
      </c>
      <c r="K91" s="16" t="s">
        <v>289</v>
      </c>
      <c r="L91" s="16" t="s">
        <v>596</v>
      </c>
      <c r="M91" s="16" t="s">
        <v>163</v>
      </c>
      <c r="N91" s="16" t="s">
        <v>178</v>
      </c>
      <c r="O91" s="16" t="s">
        <v>131</v>
      </c>
      <c r="P91" s="16" t="s">
        <v>144</v>
      </c>
    </row>
    <row r="92" spans="1:16" x14ac:dyDescent="0.35">
      <c r="A92" s="19" t="s">
        <v>186</v>
      </c>
      <c r="B92" s="19" t="s">
        <v>404</v>
      </c>
      <c r="C92" s="20">
        <f t="shared" si="2"/>
        <v>0.10202863961813842</v>
      </c>
      <c r="D92" s="21">
        <v>1676</v>
      </c>
      <c r="E92" s="21">
        <v>171</v>
      </c>
      <c r="F92" s="21">
        <v>104824</v>
      </c>
      <c r="G92" s="19" t="s">
        <v>230</v>
      </c>
      <c r="H92" s="19" t="s">
        <v>455</v>
      </c>
      <c r="I92" s="19" t="s">
        <v>220</v>
      </c>
      <c r="J92" s="19" t="s">
        <v>479</v>
      </c>
      <c r="K92" s="19" t="s">
        <v>770</v>
      </c>
      <c r="L92" s="19" t="s">
        <v>345</v>
      </c>
      <c r="M92" s="19" t="s">
        <v>98</v>
      </c>
      <c r="N92" s="19" t="s">
        <v>128</v>
      </c>
      <c r="O92" s="19" t="s">
        <v>144</v>
      </c>
      <c r="P92" s="19" t="s">
        <v>152</v>
      </c>
    </row>
    <row r="93" spans="1:16" x14ac:dyDescent="0.35">
      <c r="A93" s="16" t="s">
        <v>103</v>
      </c>
      <c r="B93" s="16" t="s">
        <v>468</v>
      </c>
      <c r="C93" s="17">
        <f t="shared" si="2"/>
        <v>0.10308441558441558</v>
      </c>
      <c r="D93" s="18">
        <v>2464</v>
      </c>
      <c r="E93" s="18">
        <v>254</v>
      </c>
      <c r="F93" s="18">
        <v>125958</v>
      </c>
      <c r="G93" s="16" t="s">
        <v>375</v>
      </c>
      <c r="H93" s="16" t="s">
        <v>140</v>
      </c>
      <c r="I93" s="16" t="s">
        <v>312</v>
      </c>
      <c r="J93" s="16" t="s">
        <v>631</v>
      </c>
      <c r="K93" s="16" t="s">
        <v>626</v>
      </c>
      <c r="L93" s="16" t="s">
        <v>58</v>
      </c>
      <c r="M93" s="16" t="s">
        <v>215</v>
      </c>
      <c r="N93" s="16" t="s">
        <v>171</v>
      </c>
      <c r="O93" s="16" t="s">
        <v>72</v>
      </c>
      <c r="P93" s="16" t="s">
        <v>178</v>
      </c>
    </row>
    <row r="94" spans="1:16" x14ac:dyDescent="0.35">
      <c r="A94" s="19" t="s">
        <v>124</v>
      </c>
      <c r="B94" s="19" t="s">
        <v>268</v>
      </c>
      <c r="C94" s="20">
        <f t="shared" si="2"/>
        <v>0.10649711901450427</v>
      </c>
      <c r="D94" s="21">
        <v>5033</v>
      </c>
      <c r="E94" s="21">
        <v>536</v>
      </c>
      <c r="F94" s="21">
        <v>120815</v>
      </c>
      <c r="G94" s="19" t="s">
        <v>292</v>
      </c>
      <c r="H94" s="19" t="s">
        <v>296</v>
      </c>
      <c r="I94" s="19" t="s">
        <v>302</v>
      </c>
      <c r="J94" s="19" t="s">
        <v>589</v>
      </c>
      <c r="K94" s="19" t="s">
        <v>116</v>
      </c>
      <c r="L94" s="19" t="s">
        <v>224</v>
      </c>
      <c r="M94" s="19" t="s">
        <v>178</v>
      </c>
      <c r="N94" s="19" t="s">
        <v>221</v>
      </c>
      <c r="O94" s="19" t="s">
        <v>142</v>
      </c>
      <c r="P94" s="19" t="s">
        <v>257</v>
      </c>
    </row>
    <row r="95" spans="1:16" x14ac:dyDescent="0.35">
      <c r="A95" s="16" t="s">
        <v>54</v>
      </c>
      <c r="B95" s="16" t="s">
        <v>55</v>
      </c>
      <c r="C95" s="17">
        <f t="shared" si="2"/>
        <v>0.10684872128305158</v>
      </c>
      <c r="D95" s="18">
        <v>4614</v>
      </c>
      <c r="E95" s="18">
        <v>493</v>
      </c>
      <c r="F95" s="18">
        <v>152597</v>
      </c>
      <c r="G95" s="16" t="s">
        <v>457</v>
      </c>
      <c r="H95" s="16" t="s">
        <v>140</v>
      </c>
      <c r="I95" s="16" t="s">
        <v>322</v>
      </c>
      <c r="J95" s="16" t="s">
        <v>312</v>
      </c>
      <c r="K95" s="16" t="s">
        <v>260</v>
      </c>
      <c r="L95" s="16" t="s">
        <v>653</v>
      </c>
      <c r="M95" s="16" t="s">
        <v>116</v>
      </c>
      <c r="N95" s="16" t="s">
        <v>205</v>
      </c>
      <c r="O95" s="16" t="s">
        <v>178</v>
      </c>
      <c r="P95" s="16" t="s">
        <v>257</v>
      </c>
    </row>
    <row r="96" spans="1:16" x14ac:dyDescent="0.35">
      <c r="A96" s="19" t="s">
        <v>124</v>
      </c>
      <c r="B96" s="19" t="s">
        <v>180</v>
      </c>
      <c r="C96" s="20">
        <f t="shared" si="2"/>
        <v>0.10780065005417118</v>
      </c>
      <c r="D96" s="21">
        <v>1846</v>
      </c>
      <c r="E96" s="21">
        <v>199</v>
      </c>
      <c r="F96" s="21">
        <v>132524</v>
      </c>
      <c r="G96" s="19" t="s">
        <v>498</v>
      </c>
      <c r="H96" s="19" t="s">
        <v>771</v>
      </c>
      <c r="I96" s="19" t="s">
        <v>134</v>
      </c>
      <c r="J96" s="19" t="s">
        <v>298</v>
      </c>
      <c r="K96" s="19" t="s">
        <v>197</v>
      </c>
      <c r="L96" s="19" t="s">
        <v>323</v>
      </c>
      <c r="M96" s="19" t="s">
        <v>383</v>
      </c>
      <c r="N96" s="19" t="s">
        <v>438</v>
      </c>
      <c r="O96" s="19" t="s">
        <v>116</v>
      </c>
      <c r="P96" s="19" t="s">
        <v>101</v>
      </c>
    </row>
    <row r="97" spans="1:16" x14ac:dyDescent="0.35">
      <c r="A97" s="16" t="s">
        <v>272</v>
      </c>
      <c r="B97" s="16" t="s">
        <v>565</v>
      </c>
      <c r="C97" s="17">
        <f t="shared" si="2"/>
        <v>0.10935672514619883</v>
      </c>
      <c r="D97" s="18">
        <v>1710</v>
      </c>
      <c r="E97" s="18">
        <v>187</v>
      </c>
      <c r="F97" s="18">
        <v>65934</v>
      </c>
      <c r="G97" s="16" t="s">
        <v>88</v>
      </c>
      <c r="H97" s="16" t="s">
        <v>455</v>
      </c>
      <c r="I97" s="16" t="s">
        <v>585</v>
      </c>
      <c r="J97" s="16" t="s">
        <v>503</v>
      </c>
      <c r="K97" s="16" t="s">
        <v>183</v>
      </c>
      <c r="L97" s="16" t="s">
        <v>267</v>
      </c>
      <c r="M97" s="16" t="s">
        <v>255</v>
      </c>
      <c r="N97" s="16" t="s">
        <v>215</v>
      </c>
      <c r="O97" s="16" t="s">
        <v>129</v>
      </c>
      <c r="P97" s="16" t="s">
        <v>131</v>
      </c>
    </row>
    <row r="98" spans="1:16" x14ac:dyDescent="0.35">
      <c r="A98" s="19" t="s">
        <v>156</v>
      </c>
      <c r="B98" s="19" t="s">
        <v>157</v>
      </c>
      <c r="C98" s="20">
        <f t="shared" si="2"/>
        <v>0.10857664233576643</v>
      </c>
      <c r="D98" s="21">
        <v>1096</v>
      </c>
      <c r="E98" s="21">
        <v>119</v>
      </c>
      <c r="F98" s="21">
        <v>87179</v>
      </c>
      <c r="G98" s="19" t="s">
        <v>236</v>
      </c>
      <c r="H98" s="19" t="s">
        <v>296</v>
      </c>
      <c r="I98" s="19" t="s">
        <v>358</v>
      </c>
      <c r="J98" s="19" t="s">
        <v>348</v>
      </c>
      <c r="K98" s="19" t="s">
        <v>392</v>
      </c>
      <c r="L98" s="19" t="s">
        <v>191</v>
      </c>
      <c r="M98" s="19" t="s">
        <v>657</v>
      </c>
      <c r="N98" s="19" t="s">
        <v>370</v>
      </c>
      <c r="O98" s="19" t="s">
        <v>148</v>
      </c>
      <c r="P98" s="19" t="s">
        <v>99</v>
      </c>
    </row>
    <row r="99" spans="1:16" x14ac:dyDescent="0.35">
      <c r="A99" s="16" t="s">
        <v>186</v>
      </c>
      <c r="B99" s="16" t="s">
        <v>581</v>
      </c>
      <c r="C99" s="17">
        <f t="shared" si="2"/>
        <v>0.11152788197049263</v>
      </c>
      <c r="D99" s="18">
        <v>3999</v>
      </c>
      <c r="E99" s="18">
        <v>446</v>
      </c>
      <c r="F99" s="18">
        <v>116362</v>
      </c>
      <c r="G99" s="16" t="s">
        <v>333</v>
      </c>
      <c r="H99" s="16" t="s">
        <v>694</v>
      </c>
      <c r="I99" s="16" t="s">
        <v>140</v>
      </c>
      <c r="J99" s="16" t="s">
        <v>759</v>
      </c>
      <c r="K99" s="16" t="s">
        <v>772</v>
      </c>
      <c r="L99" s="16" t="s">
        <v>685</v>
      </c>
      <c r="M99" s="16" t="s">
        <v>215</v>
      </c>
      <c r="N99" s="16" t="s">
        <v>116</v>
      </c>
      <c r="O99" s="16" t="s">
        <v>73</v>
      </c>
      <c r="P99" s="16" t="s">
        <v>117</v>
      </c>
    </row>
    <row r="100" spans="1:16" x14ac:dyDescent="0.35">
      <c r="A100" s="19" t="s">
        <v>103</v>
      </c>
      <c r="B100" s="19" t="s">
        <v>773</v>
      </c>
      <c r="C100" s="20">
        <f t="shared" si="2"/>
        <v>0.11272727272727273</v>
      </c>
      <c r="D100" s="21">
        <v>550</v>
      </c>
      <c r="E100" s="21">
        <v>62</v>
      </c>
      <c r="F100" s="21">
        <v>129406</v>
      </c>
      <c r="G100" s="19" t="s">
        <v>223</v>
      </c>
      <c r="H100" s="19" t="s">
        <v>259</v>
      </c>
      <c r="I100" s="19" t="s">
        <v>299</v>
      </c>
      <c r="J100" s="19" t="s">
        <v>705</v>
      </c>
      <c r="K100" s="19" t="s">
        <v>220</v>
      </c>
      <c r="L100" s="19" t="s">
        <v>79</v>
      </c>
      <c r="M100" s="19" t="s">
        <v>98</v>
      </c>
      <c r="N100" s="19" t="s">
        <v>624</v>
      </c>
      <c r="O100" s="19" t="s">
        <v>593</v>
      </c>
      <c r="P100" s="19" t="s">
        <v>386</v>
      </c>
    </row>
    <row r="101" spans="1:16" x14ac:dyDescent="0.35">
      <c r="A101" s="16" t="s">
        <v>226</v>
      </c>
      <c r="B101" s="16" t="s">
        <v>436</v>
      </c>
      <c r="C101" s="17">
        <f t="shared" ref="C101:C132" si="3">E101/D101</f>
        <v>0.11440040140491721</v>
      </c>
      <c r="D101" s="18">
        <v>3986</v>
      </c>
      <c r="E101" s="18">
        <v>456</v>
      </c>
      <c r="F101" s="18">
        <v>144783</v>
      </c>
      <c r="G101" s="16" t="s">
        <v>445</v>
      </c>
      <c r="H101" s="16" t="s">
        <v>252</v>
      </c>
      <c r="I101" s="16" t="s">
        <v>559</v>
      </c>
      <c r="J101" s="16" t="s">
        <v>568</v>
      </c>
      <c r="K101" s="16" t="s">
        <v>312</v>
      </c>
      <c r="L101" s="16" t="s">
        <v>626</v>
      </c>
      <c r="M101" s="16" t="s">
        <v>178</v>
      </c>
      <c r="N101" s="16" t="s">
        <v>319</v>
      </c>
      <c r="O101" s="16" t="s">
        <v>130</v>
      </c>
      <c r="P101" s="16" t="s">
        <v>74</v>
      </c>
    </row>
    <row r="102" spans="1:16" x14ac:dyDescent="0.35">
      <c r="A102" s="19" t="s">
        <v>138</v>
      </c>
      <c r="B102" s="19" t="s">
        <v>356</v>
      </c>
      <c r="C102" s="20">
        <f t="shared" si="3"/>
        <v>0.11433305716652858</v>
      </c>
      <c r="D102" s="21">
        <v>3621</v>
      </c>
      <c r="E102" s="21">
        <v>414</v>
      </c>
      <c r="F102" s="21">
        <v>116617</v>
      </c>
      <c r="G102" s="19" t="s">
        <v>574</v>
      </c>
      <c r="H102" s="19" t="s">
        <v>311</v>
      </c>
      <c r="I102" s="19" t="s">
        <v>756</v>
      </c>
      <c r="J102" s="19" t="s">
        <v>303</v>
      </c>
      <c r="K102" s="19" t="s">
        <v>260</v>
      </c>
      <c r="L102" s="19" t="s">
        <v>255</v>
      </c>
      <c r="M102" s="19" t="s">
        <v>256</v>
      </c>
      <c r="N102" s="19" t="s">
        <v>152</v>
      </c>
      <c r="O102" s="19" t="s">
        <v>221</v>
      </c>
      <c r="P102" s="19" t="s">
        <v>178</v>
      </c>
    </row>
    <row r="103" spans="1:16" x14ac:dyDescent="0.35">
      <c r="A103" s="16" t="s">
        <v>132</v>
      </c>
      <c r="B103" s="16" t="s">
        <v>276</v>
      </c>
      <c r="C103" s="17">
        <f t="shared" si="3"/>
        <v>0.11361804995970991</v>
      </c>
      <c r="D103" s="18">
        <v>1241</v>
      </c>
      <c r="E103" s="18">
        <v>141</v>
      </c>
      <c r="F103" s="18">
        <v>118723</v>
      </c>
      <c r="G103" s="16" t="s">
        <v>292</v>
      </c>
      <c r="H103" s="16" t="s">
        <v>688</v>
      </c>
      <c r="I103" s="16" t="s">
        <v>252</v>
      </c>
      <c r="J103" s="16" t="s">
        <v>499</v>
      </c>
      <c r="K103" s="16" t="s">
        <v>174</v>
      </c>
      <c r="L103" s="16" t="s">
        <v>168</v>
      </c>
      <c r="M103" s="16" t="s">
        <v>551</v>
      </c>
      <c r="N103" s="16" t="s">
        <v>653</v>
      </c>
      <c r="O103" s="16" t="s">
        <v>394</v>
      </c>
      <c r="P103" s="16" t="s">
        <v>178</v>
      </c>
    </row>
    <row r="104" spans="1:16" x14ac:dyDescent="0.35">
      <c r="A104" s="19" t="s">
        <v>103</v>
      </c>
      <c r="B104" s="19" t="s">
        <v>774</v>
      </c>
      <c r="C104" s="20">
        <f t="shared" si="3"/>
        <v>0.11516034985422741</v>
      </c>
      <c r="D104" s="21">
        <v>686</v>
      </c>
      <c r="E104" s="21">
        <v>79</v>
      </c>
      <c r="F104" s="21">
        <v>186929</v>
      </c>
      <c r="G104" s="19" t="s">
        <v>775</v>
      </c>
      <c r="H104" s="19" t="s">
        <v>126</v>
      </c>
      <c r="I104" s="19" t="s">
        <v>95</v>
      </c>
      <c r="J104" s="19" t="s">
        <v>458</v>
      </c>
      <c r="K104" s="19" t="s">
        <v>197</v>
      </c>
      <c r="L104" s="19" t="s">
        <v>278</v>
      </c>
      <c r="M104" s="19" t="s">
        <v>438</v>
      </c>
      <c r="N104" s="19" t="s">
        <v>92</v>
      </c>
      <c r="O104" s="19" t="s">
        <v>74</v>
      </c>
      <c r="P104" s="19" t="s">
        <v>85</v>
      </c>
    </row>
    <row r="105" spans="1:16" x14ac:dyDescent="0.35">
      <c r="A105" s="16" t="s">
        <v>124</v>
      </c>
      <c r="B105" s="16" t="s">
        <v>338</v>
      </c>
      <c r="C105" s="17">
        <f t="shared" si="3"/>
        <v>0.11591791458679977</v>
      </c>
      <c r="D105" s="18">
        <v>3606</v>
      </c>
      <c r="E105" s="18">
        <v>418</v>
      </c>
      <c r="F105" s="18">
        <v>161065</v>
      </c>
      <c r="G105" s="16" t="s">
        <v>776</v>
      </c>
      <c r="H105" s="16" t="s">
        <v>755</v>
      </c>
      <c r="I105" s="16" t="s">
        <v>158</v>
      </c>
      <c r="J105" s="16" t="s">
        <v>289</v>
      </c>
      <c r="K105" s="16" t="s">
        <v>337</v>
      </c>
      <c r="L105" s="16" t="s">
        <v>197</v>
      </c>
      <c r="M105" s="16" t="s">
        <v>323</v>
      </c>
      <c r="N105" s="16" t="s">
        <v>129</v>
      </c>
      <c r="O105" s="16" t="s">
        <v>722</v>
      </c>
      <c r="P105" s="16" t="s">
        <v>82</v>
      </c>
    </row>
    <row r="106" spans="1:16" x14ac:dyDescent="0.35">
      <c r="A106" s="19" t="s">
        <v>607</v>
      </c>
      <c r="B106" s="19" t="s">
        <v>777</v>
      </c>
      <c r="C106" s="20">
        <f t="shared" si="3"/>
        <v>0.11586452762923351</v>
      </c>
      <c r="D106" s="21">
        <v>561</v>
      </c>
      <c r="E106" s="21">
        <v>65</v>
      </c>
      <c r="F106" s="21">
        <v>117252</v>
      </c>
      <c r="G106" s="19" t="s">
        <v>326</v>
      </c>
      <c r="H106" s="19" t="s">
        <v>455</v>
      </c>
      <c r="I106" s="19" t="s">
        <v>403</v>
      </c>
      <c r="J106" s="19" t="s">
        <v>298</v>
      </c>
      <c r="K106" s="19" t="s">
        <v>413</v>
      </c>
      <c r="L106" s="19" t="s">
        <v>566</v>
      </c>
      <c r="M106" s="19" t="s">
        <v>271</v>
      </c>
      <c r="N106" s="19" t="s">
        <v>197</v>
      </c>
      <c r="O106" s="19" t="s">
        <v>699</v>
      </c>
      <c r="P106" s="19" t="s">
        <v>255</v>
      </c>
    </row>
    <row r="107" spans="1:16" x14ac:dyDescent="0.35">
      <c r="A107" s="16" t="s">
        <v>103</v>
      </c>
      <c r="B107" s="16" t="s">
        <v>346</v>
      </c>
      <c r="C107" s="17">
        <f t="shared" si="3"/>
        <v>0.11683727497352629</v>
      </c>
      <c r="D107" s="18">
        <v>2833</v>
      </c>
      <c r="E107" s="18">
        <v>331</v>
      </c>
      <c r="F107" s="18">
        <v>159615</v>
      </c>
      <c r="G107" s="16" t="s">
        <v>424</v>
      </c>
      <c r="H107" s="16" t="s">
        <v>230</v>
      </c>
      <c r="I107" s="16" t="s">
        <v>358</v>
      </c>
      <c r="J107" s="16" t="s">
        <v>343</v>
      </c>
      <c r="K107" s="16" t="s">
        <v>174</v>
      </c>
      <c r="L107" s="16" t="s">
        <v>278</v>
      </c>
      <c r="M107" s="16" t="s">
        <v>100</v>
      </c>
      <c r="N107" s="16" t="s">
        <v>363</v>
      </c>
      <c r="O107" s="16" t="s">
        <v>319</v>
      </c>
      <c r="P107" s="16" t="s">
        <v>178</v>
      </c>
    </row>
    <row r="108" spans="1:16" x14ac:dyDescent="0.35">
      <c r="A108" s="19" t="s">
        <v>75</v>
      </c>
      <c r="B108" s="19" t="s">
        <v>344</v>
      </c>
      <c r="C108" s="20">
        <f t="shared" si="3"/>
        <v>0.11878568444506336</v>
      </c>
      <c r="D108" s="21">
        <v>7181</v>
      </c>
      <c r="E108" s="21">
        <v>853</v>
      </c>
      <c r="F108" s="21">
        <v>89836</v>
      </c>
      <c r="G108" s="19" t="s">
        <v>411</v>
      </c>
      <c r="H108" s="19" t="s">
        <v>778</v>
      </c>
      <c r="I108" s="19" t="s">
        <v>252</v>
      </c>
      <c r="J108" s="19" t="s">
        <v>220</v>
      </c>
      <c r="K108" s="19" t="s">
        <v>312</v>
      </c>
      <c r="L108" s="19" t="s">
        <v>263</v>
      </c>
      <c r="M108" s="19" t="s">
        <v>256</v>
      </c>
      <c r="N108" s="19" t="s">
        <v>98</v>
      </c>
      <c r="O108" s="19" t="s">
        <v>148</v>
      </c>
      <c r="P108" s="19" t="s">
        <v>215</v>
      </c>
    </row>
    <row r="109" spans="1:16" x14ac:dyDescent="0.35">
      <c r="A109" s="16" t="s">
        <v>164</v>
      </c>
      <c r="B109" s="16" t="s">
        <v>779</v>
      </c>
      <c r="C109" s="17">
        <f t="shared" si="3"/>
        <v>0.11858608893956671</v>
      </c>
      <c r="D109" s="18">
        <v>877</v>
      </c>
      <c r="E109" s="18">
        <v>104</v>
      </c>
      <c r="F109" s="18">
        <v>150661</v>
      </c>
      <c r="G109" s="16" t="s">
        <v>315</v>
      </c>
      <c r="H109" s="16" t="s">
        <v>269</v>
      </c>
      <c r="I109" s="16" t="s">
        <v>538</v>
      </c>
      <c r="J109" s="16" t="s">
        <v>630</v>
      </c>
      <c r="K109" s="16" t="s">
        <v>634</v>
      </c>
      <c r="L109" s="16" t="s">
        <v>220</v>
      </c>
      <c r="M109" s="16" t="s">
        <v>266</v>
      </c>
      <c r="N109" s="16" t="s">
        <v>670</v>
      </c>
      <c r="O109" s="16" t="s">
        <v>334</v>
      </c>
      <c r="P109" s="16" t="s">
        <v>370</v>
      </c>
    </row>
    <row r="110" spans="1:16" x14ac:dyDescent="0.35">
      <c r="A110" s="19" t="s">
        <v>563</v>
      </c>
      <c r="B110" s="19" t="s">
        <v>780</v>
      </c>
      <c r="C110" s="20">
        <f t="shared" si="3"/>
        <v>0.12041884816753927</v>
      </c>
      <c r="D110" s="21">
        <v>573</v>
      </c>
      <c r="E110" s="21">
        <v>69</v>
      </c>
      <c r="F110" s="21">
        <v>110438</v>
      </c>
      <c r="G110" s="19" t="s">
        <v>207</v>
      </c>
      <c r="H110" s="19" t="s">
        <v>77</v>
      </c>
      <c r="I110" s="19" t="s">
        <v>585</v>
      </c>
      <c r="J110" s="19" t="s">
        <v>781</v>
      </c>
      <c r="K110" s="19" t="s">
        <v>458</v>
      </c>
      <c r="L110" s="19" t="s">
        <v>551</v>
      </c>
      <c r="M110" s="19" t="s">
        <v>293</v>
      </c>
      <c r="N110" s="19" t="s">
        <v>59</v>
      </c>
      <c r="O110" s="19" t="s">
        <v>116</v>
      </c>
      <c r="P110" s="19" t="s">
        <v>221</v>
      </c>
    </row>
    <row r="111" spans="1:16" x14ac:dyDescent="0.35">
      <c r="A111" s="16" t="s">
        <v>164</v>
      </c>
      <c r="B111" s="16" t="s">
        <v>782</v>
      </c>
      <c r="C111" s="17">
        <f t="shared" si="3"/>
        <v>0.12111959287531807</v>
      </c>
      <c r="D111" s="18">
        <v>1965</v>
      </c>
      <c r="E111" s="18">
        <v>238</v>
      </c>
      <c r="F111" s="18">
        <v>75511</v>
      </c>
      <c r="G111" s="16" t="s">
        <v>783</v>
      </c>
      <c r="H111" s="16" t="s">
        <v>134</v>
      </c>
      <c r="I111" s="16" t="s">
        <v>784</v>
      </c>
      <c r="J111" s="16" t="s">
        <v>56</v>
      </c>
      <c r="K111" s="16" t="s">
        <v>347</v>
      </c>
      <c r="L111" s="16" t="s">
        <v>785</v>
      </c>
      <c r="M111" s="16" t="s">
        <v>263</v>
      </c>
      <c r="N111" s="16" t="s">
        <v>511</v>
      </c>
      <c r="O111" s="16" t="s">
        <v>709</v>
      </c>
      <c r="P111" s="16" t="s">
        <v>622</v>
      </c>
    </row>
    <row r="112" spans="1:16" x14ac:dyDescent="0.35">
      <c r="A112" s="19" t="s">
        <v>272</v>
      </c>
      <c r="B112" s="19" t="s">
        <v>786</v>
      </c>
      <c r="C112" s="20">
        <f t="shared" si="3"/>
        <v>0.12127045235803657</v>
      </c>
      <c r="D112" s="21">
        <v>1039</v>
      </c>
      <c r="E112" s="21">
        <v>126</v>
      </c>
      <c r="F112" s="21">
        <v>138409</v>
      </c>
      <c r="G112" s="19" t="s">
        <v>787</v>
      </c>
      <c r="H112" s="19" t="s">
        <v>755</v>
      </c>
      <c r="I112" s="19" t="s">
        <v>236</v>
      </c>
      <c r="J112" s="19" t="s">
        <v>270</v>
      </c>
      <c r="K112" s="19" t="s">
        <v>197</v>
      </c>
      <c r="L112" s="19" t="s">
        <v>129</v>
      </c>
      <c r="M112" s="19" t="s">
        <v>221</v>
      </c>
      <c r="N112" s="19" t="s">
        <v>363</v>
      </c>
      <c r="O112" s="19" t="s">
        <v>73</v>
      </c>
      <c r="P112" s="19" t="s">
        <v>72</v>
      </c>
    </row>
    <row r="113" spans="1:16" x14ac:dyDescent="0.35">
      <c r="A113" s="16" t="s">
        <v>287</v>
      </c>
      <c r="B113" s="16" t="s">
        <v>788</v>
      </c>
      <c r="C113" s="17">
        <f t="shared" si="3"/>
        <v>0.12144212523719165</v>
      </c>
      <c r="D113" s="18">
        <v>527</v>
      </c>
      <c r="E113" s="18">
        <v>64</v>
      </c>
      <c r="F113" s="18">
        <v>137666</v>
      </c>
      <c r="G113" s="16" t="s">
        <v>445</v>
      </c>
      <c r="H113" s="16" t="s">
        <v>277</v>
      </c>
      <c r="I113" s="16" t="s">
        <v>789</v>
      </c>
      <c r="J113" s="16" t="s">
        <v>312</v>
      </c>
      <c r="K113" s="16" t="s">
        <v>220</v>
      </c>
      <c r="L113" s="16" t="s">
        <v>197</v>
      </c>
      <c r="M113" s="16" t="s">
        <v>204</v>
      </c>
      <c r="N113" s="16" t="s">
        <v>699</v>
      </c>
      <c r="O113" s="16" t="s">
        <v>363</v>
      </c>
      <c r="P113" s="16" t="s">
        <v>548</v>
      </c>
    </row>
    <row r="114" spans="1:16" x14ac:dyDescent="0.35">
      <c r="A114" s="19" t="s">
        <v>138</v>
      </c>
      <c r="B114" s="19" t="s">
        <v>465</v>
      </c>
      <c r="C114" s="20">
        <f t="shared" si="3"/>
        <v>0.1218020022246941</v>
      </c>
      <c r="D114" s="21">
        <v>3596</v>
      </c>
      <c r="E114" s="21">
        <v>438</v>
      </c>
      <c r="F114" s="21">
        <v>151860</v>
      </c>
      <c r="G114" s="19" t="s">
        <v>467</v>
      </c>
      <c r="H114" s="19" t="s">
        <v>230</v>
      </c>
      <c r="I114" s="19" t="s">
        <v>298</v>
      </c>
      <c r="J114" s="19" t="s">
        <v>302</v>
      </c>
      <c r="K114" s="19" t="s">
        <v>255</v>
      </c>
      <c r="L114" s="19" t="s">
        <v>129</v>
      </c>
      <c r="M114" s="19" t="s">
        <v>185</v>
      </c>
      <c r="N114" s="19" t="s">
        <v>163</v>
      </c>
      <c r="O114" s="19" t="s">
        <v>221</v>
      </c>
      <c r="P114" s="19" t="s">
        <v>257</v>
      </c>
    </row>
    <row r="115" spans="1:16" x14ac:dyDescent="0.35">
      <c r="A115" s="16" t="s">
        <v>156</v>
      </c>
      <c r="B115" s="16" t="s">
        <v>590</v>
      </c>
      <c r="C115" s="17">
        <f t="shared" si="3"/>
        <v>0.1219938784433756</v>
      </c>
      <c r="D115" s="18">
        <v>2287</v>
      </c>
      <c r="E115" s="18">
        <v>279</v>
      </c>
      <c r="F115" s="18">
        <v>127614</v>
      </c>
      <c r="G115" s="16" t="s">
        <v>426</v>
      </c>
      <c r="H115" s="16" t="s">
        <v>237</v>
      </c>
      <c r="I115" s="16" t="s">
        <v>620</v>
      </c>
      <c r="J115" s="16" t="s">
        <v>151</v>
      </c>
      <c r="K115" s="16" t="s">
        <v>447</v>
      </c>
      <c r="L115" s="16" t="s">
        <v>260</v>
      </c>
      <c r="M115" s="16" t="s">
        <v>255</v>
      </c>
      <c r="N115" s="16" t="s">
        <v>163</v>
      </c>
      <c r="O115" s="16" t="s">
        <v>362</v>
      </c>
      <c r="P115" s="16" t="s">
        <v>221</v>
      </c>
    </row>
    <row r="116" spans="1:16" x14ac:dyDescent="0.35">
      <c r="A116" s="19" t="s">
        <v>138</v>
      </c>
      <c r="B116" s="19" t="s">
        <v>460</v>
      </c>
      <c r="C116" s="20">
        <f t="shared" si="3"/>
        <v>0.12286995515695068</v>
      </c>
      <c r="D116" s="21">
        <v>1115</v>
      </c>
      <c r="E116" s="21">
        <v>137</v>
      </c>
      <c r="F116" s="21">
        <v>151350</v>
      </c>
      <c r="G116" s="19" t="s">
        <v>464</v>
      </c>
      <c r="H116" s="19" t="s">
        <v>223</v>
      </c>
      <c r="I116" s="19" t="s">
        <v>343</v>
      </c>
      <c r="J116" s="19" t="s">
        <v>303</v>
      </c>
      <c r="K116" s="19" t="s">
        <v>275</v>
      </c>
      <c r="L116" s="19" t="s">
        <v>334</v>
      </c>
      <c r="M116" s="19" t="s">
        <v>323</v>
      </c>
      <c r="N116" s="19" t="s">
        <v>185</v>
      </c>
      <c r="O116" s="19" t="s">
        <v>246</v>
      </c>
      <c r="P116" s="19" t="s">
        <v>100</v>
      </c>
    </row>
    <row r="117" spans="1:16" x14ac:dyDescent="0.35">
      <c r="A117" s="16" t="s">
        <v>103</v>
      </c>
      <c r="B117" s="16" t="s">
        <v>300</v>
      </c>
      <c r="C117" s="17">
        <f t="shared" si="3"/>
        <v>0.12344398340248963</v>
      </c>
      <c r="D117" s="18">
        <v>964</v>
      </c>
      <c r="E117" s="18">
        <v>119</v>
      </c>
      <c r="F117" s="18">
        <v>133631</v>
      </c>
      <c r="G117" s="16" t="s">
        <v>650</v>
      </c>
      <c r="H117" s="16" t="s">
        <v>219</v>
      </c>
      <c r="I117" s="16" t="s">
        <v>790</v>
      </c>
      <c r="J117" s="16" t="s">
        <v>572</v>
      </c>
      <c r="K117" s="16" t="s">
        <v>322</v>
      </c>
      <c r="L117" s="16" t="s">
        <v>293</v>
      </c>
      <c r="M117" s="16" t="s">
        <v>148</v>
      </c>
      <c r="N117" s="16" t="s">
        <v>61</v>
      </c>
      <c r="O117" s="16" t="s">
        <v>791</v>
      </c>
      <c r="P117" s="16" t="s">
        <v>198</v>
      </c>
    </row>
    <row r="118" spans="1:16" x14ac:dyDescent="0.35">
      <c r="A118" s="19" t="s">
        <v>138</v>
      </c>
      <c r="B118" s="19" t="s">
        <v>418</v>
      </c>
      <c r="C118" s="20">
        <f t="shared" si="3"/>
        <v>0.12436548223350254</v>
      </c>
      <c r="D118" s="21">
        <v>3546</v>
      </c>
      <c r="E118" s="21">
        <v>441</v>
      </c>
      <c r="F118" s="21">
        <v>127555</v>
      </c>
      <c r="G118" s="19" t="s">
        <v>792</v>
      </c>
      <c r="H118" s="19" t="s">
        <v>219</v>
      </c>
      <c r="I118" s="19" t="s">
        <v>793</v>
      </c>
      <c r="J118" s="19" t="s">
        <v>559</v>
      </c>
      <c r="K118" s="19" t="s">
        <v>392</v>
      </c>
      <c r="L118" s="19" t="s">
        <v>224</v>
      </c>
      <c r="M118" s="19" t="s">
        <v>116</v>
      </c>
      <c r="N118" s="19" t="s">
        <v>178</v>
      </c>
      <c r="O118" s="19" t="s">
        <v>221</v>
      </c>
      <c r="P118" s="19" t="s">
        <v>257</v>
      </c>
    </row>
    <row r="119" spans="1:16" x14ac:dyDescent="0.35">
      <c r="A119" s="16" t="s">
        <v>272</v>
      </c>
      <c r="B119" s="16" t="s">
        <v>416</v>
      </c>
      <c r="C119" s="17">
        <f t="shared" si="3"/>
        <v>0.12609523809523809</v>
      </c>
      <c r="D119" s="18">
        <v>2625</v>
      </c>
      <c r="E119" s="18">
        <v>331</v>
      </c>
      <c r="F119" s="18">
        <v>117624</v>
      </c>
      <c r="G119" s="16" t="s">
        <v>230</v>
      </c>
      <c r="H119" s="16" t="s">
        <v>237</v>
      </c>
      <c r="I119" s="16" t="s">
        <v>794</v>
      </c>
      <c r="J119" s="16" t="s">
        <v>756</v>
      </c>
      <c r="K119" s="16" t="s">
        <v>499</v>
      </c>
      <c r="L119" s="16" t="s">
        <v>98</v>
      </c>
      <c r="M119" s="16" t="s">
        <v>653</v>
      </c>
      <c r="N119" s="16" t="s">
        <v>129</v>
      </c>
      <c r="O119" s="16" t="s">
        <v>148</v>
      </c>
      <c r="P119" s="16" t="s">
        <v>215</v>
      </c>
    </row>
    <row r="120" spans="1:16" x14ac:dyDescent="0.35">
      <c r="A120" s="19" t="s">
        <v>138</v>
      </c>
      <c r="B120" s="19" t="s">
        <v>463</v>
      </c>
      <c r="C120" s="20">
        <f t="shared" si="3"/>
        <v>0.12719050310910118</v>
      </c>
      <c r="D120" s="21">
        <v>5307</v>
      </c>
      <c r="E120" s="21">
        <v>675</v>
      </c>
      <c r="F120" s="21">
        <v>135087</v>
      </c>
      <c r="G120" s="19" t="s">
        <v>795</v>
      </c>
      <c r="H120" s="19" t="s">
        <v>326</v>
      </c>
      <c r="I120" s="19" t="s">
        <v>783</v>
      </c>
      <c r="J120" s="19" t="s">
        <v>756</v>
      </c>
      <c r="K120" s="19" t="s">
        <v>178</v>
      </c>
      <c r="L120" s="19" t="s">
        <v>72</v>
      </c>
      <c r="M120" s="19" t="s">
        <v>117</v>
      </c>
      <c r="N120" s="19" t="s">
        <v>221</v>
      </c>
      <c r="O120" s="19" t="s">
        <v>152</v>
      </c>
      <c r="P120" s="19" t="s">
        <v>81</v>
      </c>
    </row>
    <row r="121" spans="1:16" x14ac:dyDescent="0.35">
      <c r="A121" s="16" t="s">
        <v>335</v>
      </c>
      <c r="B121" s="16" t="s">
        <v>480</v>
      </c>
      <c r="C121" s="17">
        <f t="shared" si="3"/>
        <v>0.12682265174635471</v>
      </c>
      <c r="D121" s="18">
        <v>2949</v>
      </c>
      <c r="E121" s="18">
        <v>374</v>
      </c>
      <c r="F121" s="18">
        <v>104008</v>
      </c>
      <c r="G121" s="16" t="s">
        <v>648</v>
      </c>
      <c r="H121" s="16" t="s">
        <v>277</v>
      </c>
      <c r="I121" s="16" t="s">
        <v>378</v>
      </c>
      <c r="J121" s="16" t="s">
        <v>312</v>
      </c>
      <c r="K121" s="16" t="s">
        <v>168</v>
      </c>
      <c r="L121" s="16" t="s">
        <v>203</v>
      </c>
      <c r="M121" s="16" t="s">
        <v>169</v>
      </c>
      <c r="N121" s="16" t="s">
        <v>379</v>
      </c>
      <c r="O121" s="16" t="s">
        <v>541</v>
      </c>
      <c r="P121" s="16" t="s">
        <v>205</v>
      </c>
    </row>
    <row r="122" spans="1:16" x14ac:dyDescent="0.35">
      <c r="A122" s="19" t="s">
        <v>164</v>
      </c>
      <c r="B122" s="19" t="s">
        <v>628</v>
      </c>
      <c r="C122" s="20">
        <f t="shared" si="3"/>
        <v>0.12678682411435674</v>
      </c>
      <c r="D122" s="21">
        <v>1609</v>
      </c>
      <c r="E122" s="21">
        <v>204</v>
      </c>
      <c r="F122" s="21">
        <v>139083</v>
      </c>
      <c r="G122" s="19" t="s">
        <v>230</v>
      </c>
      <c r="H122" s="19" t="s">
        <v>259</v>
      </c>
      <c r="I122" s="19" t="s">
        <v>472</v>
      </c>
      <c r="J122" s="19" t="s">
        <v>640</v>
      </c>
      <c r="K122" s="19" t="s">
        <v>516</v>
      </c>
      <c r="L122" s="19" t="s">
        <v>159</v>
      </c>
      <c r="M122" s="19" t="s">
        <v>256</v>
      </c>
      <c r="N122" s="19" t="s">
        <v>257</v>
      </c>
      <c r="O122" s="19" t="s">
        <v>101</v>
      </c>
      <c r="P122" s="19" t="s">
        <v>178</v>
      </c>
    </row>
    <row r="123" spans="1:16" x14ac:dyDescent="0.35">
      <c r="A123" s="16" t="s">
        <v>586</v>
      </c>
      <c r="B123" s="16" t="s">
        <v>796</v>
      </c>
      <c r="C123" s="17">
        <f t="shared" si="3"/>
        <v>0.12891566265060242</v>
      </c>
      <c r="D123" s="18">
        <v>830</v>
      </c>
      <c r="E123" s="18">
        <v>107</v>
      </c>
      <c r="F123" s="18">
        <v>96649</v>
      </c>
      <c r="G123" s="16" t="s">
        <v>797</v>
      </c>
      <c r="H123" s="16" t="s">
        <v>95</v>
      </c>
      <c r="I123" s="16" t="s">
        <v>56</v>
      </c>
      <c r="J123" s="16" t="s">
        <v>614</v>
      </c>
      <c r="K123" s="16" t="s">
        <v>649</v>
      </c>
      <c r="L123" s="16" t="s">
        <v>267</v>
      </c>
      <c r="M123" s="16" t="s">
        <v>379</v>
      </c>
      <c r="N123" s="16" t="s">
        <v>387</v>
      </c>
      <c r="O123" s="16" t="s">
        <v>653</v>
      </c>
      <c r="P123" s="16" t="s">
        <v>83</v>
      </c>
    </row>
    <row r="124" spans="1:16" x14ac:dyDescent="0.35">
      <c r="A124" s="19" t="s">
        <v>93</v>
      </c>
      <c r="B124" s="19" t="s">
        <v>601</v>
      </c>
      <c r="C124" s="20">
        <f t="shared" si="3"/>
        <v>0.12980466288594833</v>
      </c>
      <c r="D124" s="21">
        <v>7935</v>
      </c>
      <c r="E124" s="21">
        <v>1030</v>
      </c>
      <c r="F124" s="21">
        <v>86633</v>
      </c>
      <c r="G124" s="19" t="s">
        <v>798</v>
      </c>
      <c r="H124" s="19" t="s">
        <v>326</v>
      </c>
      <c r="I124" s="19" t="s">
        <v>231</v>
      </c>
      <c r="J124" s="19" t="s">
        <v>799</v>
      </c>
      <c r="K124" s="19" t="s">
        <v>337</v>
      </c>
      <c r="L124" s="19" t="s">
        <v>98</v>
      </c>
      <c r="M124" s="19" t="s">
        <v>73</v>
      </c>
      <c r="N124" s="19" t="s">
        <v>152</v>
      </c>
      <c r="O124" s="19" t="s">
        <v>83</v>
      </c>
      <c r="P124" s="19" t="s">
        <v>72</v>
      </c>
    </row>
    <row r="125" spans="1:16" x14ac:dyDescent="0.35">
      <c r="A125" s="16" t="s">
        <v>164</v>
      </c>
      <c r="B125" s="16" t="s">
        <v>402</v>
      </c>
      <c r="C125" s="17">
        <f t="shared" si="3"/>
        <v>0.13073929961089495</v>
      </c>
      <c r="D125" s="18">
        <v>5140</v>
      </c>
      <c r="E125" s="18">
        <v>672</v>
      </c>
      <c r="F125" s="18">
        <v>89254</v>
      </c>
      <c r="G125" s="16" t="s">
        <v>426</v>
      </c>
      <c r="H125" s="16" t="s">
        <v>800</v>
      </c>
      <c r="I125" s="16" t="s">
        <v>126</v>
      </c>
      <c r="J125" s="16" t="s">
        <v>641</v>
      </c>
      <c r="K125" s="16" t="s">
        <v>403</v>
      </c>
      <c r="L125" s="16" t="s">
        <v>260</v>
      </c>
      <c r="M125" s="16" t="s">
        <v>622</v>
      </c>
      <c r="N125" s="16" t="s">
        <v>169</v>
      </c>
      <c r="O125" s="16" t="s">
        <v>278</v>
      </c>
      <c r="P125" s="16" t="s">
        <v>246</v>
      </c>
    </row>
    <row r="126" spans="1:16" x14ac:dyDescent="0.35">
      <c r="A126" s="19" t="s">
        <v>124</v>
      </c>
      <c r="B126" s="19" t="s">
        <v>310</v>
      </c>
      <c r="C126" s="20">
        <f t="shared" si="3"/>
        <v>0.13075221238938053</v>
      </c>
      <c r="D126" s="21">
        <v>4520</v>
      </c>
      <c r="E126" s="21">
        <v>591</v>
      </c>
      <c r="F126" s="21">
        <v>153099</v>
      </c>
      <c r="G126" s="19" t="s">
        <v>411</v>
      </c>
      <c r="H126" s="19" t="s">
        <v>603</v>
      </c>
      <c r="I126" s="19" t="s">
        <v>645</v>
      </c>
      <c r="J126" s="19" t="s">
        <v>662</v>
      </c>
      <c r="K126" s="19" t="s">
        <v>441</v>
      </c>
      <c r="L126" s="19" t="s">
        <v>255</v>
      </c>
      <c r="M126" s="19" t="s">
        <v>224</v>
      </c>
      <c r="N126" s="19" t="s">
        <v>163</v>
      </c>
      <c r="O126" s="19" t="s">
        <v>142</v>
      </c>
      <c r="P126" s="19" t="s">
        <v>62</v>
      </c>
    </row>
    <row r="127" spans="1:16" x14ac:dyDescent="0.35">
      <c r="A127" s="16" t="s">
        <v>272</v>
      </c>
      <c r="B127" s="16" t="s">
        <v>390</v>
      </c>
      <c r="C127" s="17">
        <f t="shared" si="3"/>
        <v>0.13175192912260647</v>
      </c>
      <c r="D127" s="18">
        <v>6998</v>
      </c>
      <c r="E127" s="18">
        <v>922</v>
      </c>
      <c r="F127" s="18">
        <v>93241</v>
      </c>
      <c r="G127" s="16" t="s">
        <v>389</v>
      </c>
      <c r="H127" s="16" t="s">
        <v>801</v>
      </c>
      <c r="I127" s="16" t="s">
        <v>112</v>
      </c>
      <c r="J127" s="16" t="s">
        <v>347</v>
      </c>
      <c r="K127" s="16" t="s">
        <v>518</v>
      </c>
      <c r="L127" s="16" t="s">
        <v>309</v>
      </c>
      <c r="M127" s="16" t="s">
        <v>263</v>
      </c>
      <c r="N127" s="16" t="s">
        <v>442</v>
      </c>
      <c r="O127" s="16" t="s">
        <v>205</v>
      </c>
      <c r="P127" s="16" t="s">
        <v>224</v>
      </c>
    </row>
    <row r="128" spans="1:16" x14ac:dyDescent="0.35">
      <c r="A128" s="19" t="s">
        <v>335</v>
      </c>
      <c r="B128" s="19" t="s">
        <v>336</v>
      </c>
      <c r="C128" s="20">
        <f t="shared" si="3"/>
        <v>0.13226909920182439</v>
      </c>
      <c r="D128" s="21">
        <v>5262</v>
      </c>
      <c r="E128" s="21">
        <v>696</v>
      </c>
      <c r="F128" s="21">
        <v>71924</v>
      </c>
      <c r="G128" s="19" t="s">
        <v>802</v>
      </c>
      <c r="H128" s="19" t="s">
        <v>88</v>
      </c>
      <c r="I128" s="19" t="s">
        <v>195</v>
      </c>
      <c r="J128" s="19" t="s">
        <v>620</v>
      </c>
      <c r="K128" s="19" t="s">
        <v>759</v>
      </c>
      <c r="L128" s="19" t="s">
        <v>657</v>
      </c>
      <c r="M128" s="19" t="s">
        <v>169</v>
      </c>
      <c r="N128" s="19" t="s">
        <v>362</v>
      </c>
      <c r="O128" s="19" t="s">
        <v>116</v>
      </c>
      <c r="P128" s="19" t="s">
        <v>148</v>
      </c>
    </row>
    <row r="129" spans="1:16" x14ac:dyDescent="0.35">
      <c r="A129" s="16" t="s">
        <v>803</v>
      </c>
      <c r="B129" s="16" t="s">
        <v>804</v>
      </c>
      <c r="C129" s="17">
        <f t="shared" si="3"/>
        <v>0.13165266106442577</v>
      </c>
      <c r="D129" s="18">
        <v>714</v>
      </c>
      <c r="E129" s="18">
        <v>94</v>
      </c>
      <c r="F129" s="18">
        <v>98273</v>
      </c>
      <c r="G129" s="16" t="s">
        <v>177</v>
      </c>
      <c r="H129" s="16" t="s">
        <v>805</v>
      </c>
      <c r="I129" s="16" t="s">
        <v>533</v>
      </c>
      <c r="J129" s="16" t="s">
        <v>559</v>
      </c>
      <c r="K129" s="16" t="s">
        <v>399</v>
      </c>
      <c r="L129" s="16" t="s">
        <v>159</v>
      </c>
      <c r="M129" s="16" t="s">
        <v>289</v>
      </c>
      <c r="N129" s="16" t="s">
        <v>447</v>
      </c>
      <c r="O129" s="16" t="s">
        <v>596</v>
      </c>
      <c r="P129" s="16" t="s">
        <v>370</v>
      </c>
    </row>
    <row r="130" spans="1:16" x14ac:dyDescent="0.35">
      <c r="A130" s="19" t="s">
        <v>156</v>
      </c>
      <c r="B130" s="19" t="s">
        <v>397</v>
      </c>
      <c r="C130" s="20">
        <f t="shared" si="3"/>
        <v>0.13384813384813385</v>
      </c>
      <c r="D130" s="21">
        <v>2331</v>
      </c>
      <c r="E130" s="21">
        <v>312</v>
      </c>
      <c r="F130" s="21">
        <v>74205</v>
      </c>
      <c r="G130" s="19" t="s">
        <v>806</v>
      </c>
      <c r="H130" s="19" t="s">
        <v>219</v>
      </c>
      <c r="I130" s="19" t="s">
        <v>140</v>
      </c>
      <c r="J130" s="19" t="s">
        <v>807</v>
      </c>
      <c r="K130" s="19" t="s">
        <v>114</v>
      </c>
      <c r="L130" s="19" t="s">
        <v>709</v>
      </c>
      <c r="M130" s="19" t="s">
        <v>670</v>
      </c>
      <c r="N130" s="19" t="s">
        <v>413</v>
      </c>
      <c r="O130" s="19" t="s">
        <v>551</v>
      </c>
      <c r="P130" s="19" t="s">
        <v>192</v>
      </c>
    </row>
    <row r="131" spans="1:16" x14ac:dyDescent="0.35">
      <c r="A131" s="16" t="s">
        <v>164</v>
      </c>
      <c r="B131" s="16" t="s">
        <v>808</v>
      </c>
      <c r="C131" s="17">
        <f t="shared" si="3"/>
        <v>0.13444553483807656</v>
      </c>
      <c r="D131" s="18">
        <v>1019</v>
      </c>
      <c r="E131" s="18">
        <v>137</v>
      </c>
      <c r="F131" s="18">
        <v>69263</v>
      </c>
      <c r="G131" s="16" t="s">
        <v>396</v>
      </c>
      <c r="H131" s="16" t="s">
        <v>794</v>
      </c>
      <c r="I131" s="16" t="s">
        <v>373</v>
      </c>
      <c r="J131" s="16" t="s">
        <v>361</v>
      </c>
      <c r="K131" s="16" t="s">
        <v>392</v>
      </c>
      <c r="L131" s="16" t="s">
        <v>670</v>
      </c>
      <c r="M131" s="16" t="s">
        <v>551</v>
      </c>
      <c r="N131" s="16" t="s">
        <v>653</v>
      </c>
      <c r="O131" s="16" t="s">
        <v>246</v>
      </c>
      <c r="P131" s="16" t="s">
        <v>142</v>
      </c>
    </row>
    <row r="132" spans="1:16" x14ac:dyDescent="0.35">
      <c r="A132" s="19" t="s">
        <v>226</v>
      </c>
      <c r="B132" s="19" t="s">
        <v>494</v>
      </c>
      <c r="C132" s="20">
        <f t="shared" si="3"/>
        <v>0.1353826030085023</v>
      </c>
      <c r="D132" s="21">
        <v>1529</v>
      </c>
      <c r="E132" s="21">
        <v>207</v>
      </c>
      <c r="F132" s="21">
        <v>157419</v>
      </c>
      <c r="G132" s="19" t="s">
        <v>326</v>
      </c>
      <c r="H132" s="19" t="s">
        <v>809</v>
      </c>
      <c r="I132" s="19" t="s">
        <v>771</v>
      </c>
      <c r="J132" s="19" t="s">
        <v>296</v>
      </c>
      <c r="K132" s="19" t="s">
        <v>450</v>
      </c>
      <c r="L132" s="19" t="s">
        <v>203</v>
      </c>
      <c r="M132" s="19" t="s">
        <v>185</v>
      </c>
      <c r="N132" s="19" t="s">
        <v>61</v>
      </c>
      <c r="O132" s="19" t="s">
        <v>117</v>
      </c>
      <c r="P132" s="19" t="s">
        <v>107</v>
      </c>
    </row>
    <row r="133" spans="1:16" x14ac:dyDescent="0.35">
      <c r="A133" s="16" t="s">
        <v>272</v>
      </c>
      <c r="B133" s="16" t="s">
        <v>410</v>
      </c>
      <c r="C133" s="17">
        <f t="shared" ref="C133:C164" si="4">E133/D133</f>
        <v>0.13574510454696315</v>
      </c>
      <c r="D133" s="18">
        <v>3013</v>
      </c>
      <c r="E133" s="18">
        <v>409</v>
      </c>
      <c r="F133" s="18">
        <v>117108</v>
      </c>
      <c r="G133" s="16" t="s">
        <v>389</v>
      </c>
      <c r="H133" s="16" t="s">
        <v>424</v>
      </c>
      <c r="I133" s="16" t="s">
        <v>302</v>
      </c>
      <c r="J133" s="16" t="s">
        <v>684</v>
      </c>
      <c r="K133" s="16" t="s">
        <v>412</v>
      </c>
      <c r="L133" s="16" t="s">
        <v>369</v>
      </c>
      <c r="M133" s="16" t="s">
        <v>485</v>
      </c>
      <c r="N133" s="16" t="s">
        <v>192</v>
      </c>
      <c r="O133" s="16" t="s">
        <v>204</v>
      </c>
      <c r="P133" s="16" t="s">
        <v>98</v>
      </c>
    </row>
    <row r="134" spans="1:16" x14ac:dyDescent="0.35">
      <c r="A134" s="19" t="s">
        <v>132</v>
      </c>
      <c r="B134" s="19" t="s">
        <v>199</v>
      </c>
      <c r="C134" s="20">
        <f t="shared" si="4"/>
        <v>0.13552361396303902</v>
      </c>
      <c r="D134" s="21">
        <v>1948</v>
      </c>
      <c r="E134" s="21">
        <v>264</v>
      </c>
      <c r="F134" s="21">
        <v>118522</v>
      </c>
      <c r="G134" s="19" t="s">
        <v>809</v>
      </c>
      <c r="H134" s="19" t="s">
        <v>281</v>
      </c>
      <c r="I134" s="19" t="s">
        <v>207</v>
      </c>
      <c r="J134" s="19" t="s">
        <v>615</v>
      </c>
      <c r="K134" s="19" t="s">
        <v>616</v>
      </c>
      <c r="L134" s="19" t="s">
        <v>527</v>
      </c>
      <c r="M134" s="19" t="s">
        <v>631</v>
      </c>
      <c r="N134" s="19" t="s">
        <v>168</v>
      </c>
      <c r="O134" s="19" t="s">
        <v>128</v>
      </c>
      <c r="P134" s="19" t="s">
        <v>135</v>
      </c>
    </row>
    <row r="135" spans="1:16" x14ac:dyDescent="0.35">
      <c r="A135" s="16" t="s">
        <v>287</v>
      </c>
      <c r="B135" s="16" t="s">
        <v>462</v>
      </c>
      <c r="C135" s="17">
        <f t="shared" si="4"/>
        <v>0.13636363636363635</v>
      </c>
      <c r="D135" s="18">
        <v>594</v>
      </c>
      <c r="E135" s="18">
        <v>81</v>
      </c>
      <c r="F135" s="18">
        <v>116230</v>
      </c>
      <c r="G135" s="16" t="s">
        <v>810</v>
      </c>
      <c r="H135" s="16" t="s">
        <v>495</v>
      </c>
      <c r="I135" s="16" t="s">
        <v>231</v>
      </c>
      <c r="J135" s="16" t="s">
        <v>298</v>
      </c>
      <c r="K135" s="16" t="s">
        <v>203</v>
      </c>
      <c r="L135" s="16" t="s">
        <v>184</v>
      </c>
      <c r="M135" s="16" t="s">
        <v>278</v>
      </c>
      <c r="N135" s="16" t="s">
        <v>100</v>
      </c>
      <c r="O135" s="16" t="s">
        <v>221</v>
      </c>
      <c r="P135" s="16" t="s">
        <v>178</v>
      </c>
    </row>
    <row r="136" spans="1:16" x14ac:dyDescent="0.35">
      <c r="A136" s="19" t="s">
        <v>164</v>
      </c>
      <c r="B136" s="19" t="s">
        <v>165</v>
      </c>
      <c r="C136" s="20">
        <f t="shared" si="4"/>
        <v>0.13706086095992084</v>
      </c>
      <c r="D136" s="21">
        <v>2021</v>
      </c>
      <c r="E136" s="21">
        <v>277</v>
      </c>
      <c r="F136" s="21">
        <v>83867</v>
      </c>
      <c r="G136" s="19" t="s">
        <v>330</v>
      </c>
      <c r="H136" s="19" t="s">
        <v>811</v>
      </c>
      <c r="I136" s="19" t="s">
        <v>585</v>
      </c>
      <c r="J136" s="19" t="s">
        <v>812</v>
      </c>
      <c r="K136" s="19" t="s">
        <v>112</v>
      </c>
      <c r="L136" s="19" t="s">
        <v>614</v>
      </c>
      <c r="M136" s="19" t="s">
        <v>345</v>
      </c>
      <c r="N136" s="19" t="s">
        <v>203</v>
      </c>
      <c r="O136" s="19" t="s">
        <v>204</v>
      </c>
      <c r="P136" s="19" t="s">
        <v>152</v>
      </c>
    </row>
    <row r="137" spans="1:16" x14ac:dyDescent="0.35">
      <c r="A137" s="16" t="s">
        <v>54</v>
      </c>
      <c r="B137" s="16" t="s">
        <v>597</v>
      </c>
      <c r="C137" s="17">
        <f t="shared" si="4"/>
        <v>0.13793103448275862</v>
      </c>
      <c r="D137" s="18">
        <v>3277</v>
      </c>
      <c r="E137" s="18">
        <v>452</v>
      </c>
      <c r="F137" s="18">
        <v>123584</v>
      </c>
      <c r="G137" s="16" t="s">
        <v>409</v>
      </c>
      <c r="H137" s="16" t="s">
        <v>207</v>
      </c>
      <c r="I137" s="16" t="s">
        <v>783</v>
      </c>
      <c r="J137" s="16" t="s">
        <v>141</v>
      </c>
      <c r="K137" s="16" t="s">
        <v>551</v>
      </c>
      <c r="L137" s="16" t="s">
        <v>71</v>
      </c>
      <c r="M137" s="16" t="s">
        <v>541</v>
      </c>
      <c r="N137" s="16" t="s">
        <v>224</v>
      </c>
      <c r="O137" s="16" t="s">
        <v>178</v>
      </c>
      <c r="P137" s="16" t="s">
        <v>257</v>
      </c>
    </row>
    <row r="138" spans="1:16" x14ac:dyDescent="0.35">
      <c r="A138" s="19" t="s">
        <v>371</v>
      </c>
      <c r="B138" s="19" t="s">
        <v>372</v>
      </c>
      <c r="C138" s="20">
        <f t="shared" si="4"/>
        <v>0.13949275362318841</v>
      </c>
      <c r="D138" s="21">
        <v>5520</v>
      </c>
      <c r="E138" s="21">
        <v>770</v>
      </c>
      <c r="F138" s="21">
        <v>83193</v>
      </c>
      <c r="G138" s="19" t="s">
        <v>621</v>
      </c>
      <c r="H138" s="19" t="s">
        <v>813</v>
      </c>
      <c r="I138" s="19" t="s">
        <v>166</v>
      </c>
      <c r="J138" s="19" t="s">
        <v>604</v>
      </c>
      <c r="K138" s="19" t="s">
        <v>814</v>
      </c>
      <c r="L138" s="19" t="s">
        <v>260</v>
      </c>
      <c r="M138" s="19" t="s">
        <v>203</v>
      </c>
      <c r="N138" s="19" t="s">
        <v>413</v>
      </c>
      <c r="O138" s="19" t="s">
        <v>100</v>
      </c>
      <c r="P138" s="19" t="s">
        <v>544</v>
      </c>
    </row>
    <row r="139" spans="1:16" x14ac:dyDescent="0.35">
      <c r="A139" s="16" t="s">
        <v>124</v>
      </c>
      <c r="B139" s="16" t="s">
        <v>258</v>
      </c>
      <c r="C139" s="17">
        <f t="shared" si="4"/>
        <v>0.13865546218487396</v>
      </c>
      <c r="D139" s="18">
        <v>1666</v>
      </c>
      <c r="E139" s="18">
        <v>231</v>
      </c>
      <c r="F139" s="18">
        <v>157812</v>
      </c>
      <c r="G139" s="16" t="s">
        <v>815</v>
      </c>
      <c r="H139" s="16" t="s">
        <v>627</v>
      </c>
      <c r="I139" s="16" t="s">
        <v>574</v>
      </c>
      <c r="J139" s="16" t="s">
        <v>337</v>
      </c>
      <c r="K139" s="16" t="s">
        <v>293</v>
      </c>
      <c r="L139" s="16" t="s">
        <v>596</v>
      </c>
      <c r="M139" s="16" t="s">
        <v>323</v>
      </c>
      <c r="N139" s="16" t="s">
        <v>148</v>
      </c>
      <c r="O139" s="16" t="s">
        <v>62</v>
      </c>
      <c r="P139" s="16" t="s">
        <v>221</v>
      </c>
    </row>
    <row r="140" spans="1:16" x14ac:dyDescent="0.35">
      <c r="A140" s="19" t="s">
        <v>75</v>
      </c>
      <c r="B140" s="19" t="s">
        <v>816</v>
      </c>
      <c r="C140" s="20">
        <f t="shared" si="4"/>
        <v>0.1392931392931393</v>
      </c>
      <c r="D140" s="21">
        <v>962</v>
      </c>
      <c r="E140" s="21">
        <v>134</v>
      </c>
      <c r="F140" s="21">
        <v>82450</v>
      </c>
      <c r="G140" s="19" t="s">
        <v>817</v>
      </c>
      <c r="H140" s="19" t="s">
        <v>703</v>
      </c>
      <c r="I140" s="19" t="s">
        <v>158</v>
      </c>
      <c r="J140" s="19" t="s">
        <v>112</v>
      </c>
      <c r="K140" s="19" t="s">
        <v>458</v>
      </c>
      <c r="L140" s="19" t="s">
        <v>197</v>
      </c>
      <c r="M140" s="19" t="s">
        <v>148</v>
      </c>
      <c r="N140" s="19" t="s">
        <v>362</v>
      </c>
      <c r="O140" s="19" t="s">
        <v>62</v>
      </c>
      <c r="P140" s="19" t="s">
        <v>101</v>
      </c>
    </row>
    <row r="141" spans="1:16" x14ac:dyDescent="0.35">
      <c r="A141" s="16" t="s">
        <v>164</v>
      </c>
      <c r="B141" s="16" t="s">
        <v>818</v>
      </c>
      <c r="C141" s="17">
        <f t="shared" si="4"/>
        <v>0.13868613138686131</v>
      </c>
      <c r="D141" s="18">
        <v>685</v>
      </c>
      <c r="E141" s="18">
        <v>95</v>
      </c>
      <c r="F141" s="18">
        <v>72533</v>
      </c>
      <c r="G141" s="16" t="s">
        <v>424</v>
      </c>
      <c r="H141" s="16" t="s">
        <v>819</v>
      </c>
      <c r="I141" s="16" t="s">
        <v>458</v>
      </c>
      <c r="J141" s="16" t="s">
        <v>589</v>
      </c>
      <c r="K141" s="16" t="s">
        <v>772</v>
      </c>
      <c r="L141" s="16" t="s">
        <v>245</v>
      </c>
      <c r="M141" s="16" t="s">
        <v>820</v>
      </c>
      <c r="N141" s="16" t="s">
        <v>510</v>
      </c>
      <c r="O141" s="16" t="s">
        <v>441</v>
      </c>
      <c r="P141" s="16" t="s">
        <v>168</v>
      </c>
    </row>
    <row r="142" spans="1:16" x14ac:dyDescent="0.35">
      <c r="A142" s="19" t="s">
        <v>54</v>
      </c>
      <c r="B142" s="19" t="s">
        <v>374</v>
      </c>
      <c r="C142" s="20">
        <f t="shared" si="4"/>
        <v>0.13998818665091553</v>
      </c>
      <c r="D142" s="21">
        <v>1693</v>
      </c>
      <c r="E142" s="21">
        <v>237</v>
      </c>
      <c r="F142" s="21">
        <v>173971</v>
      </c>
      <c r="G142" s="19" t="s">
        <v>821</v>
      </c>
      <c r="H142" s="19" t="s">
        <v>311</v>
      </c>
      <c r="I142" s="19" t="s">
        <v>694</v>
      </c>
      <c r="J142" s="19" t="s">
        <v>527</v>
      </c>
      <c r="K142" s="19" t="s">
        <v>159</v>
      </c>
      <c r="L142" s="19" t="s">
        <v>441</v>
      </c>
      <c r="M142" s="19" t="s">
        <v>566</v>
      </c>
      <c r="N142" s="19" t="s">
        <v>116</v>
      </c>
      <c r="O142" s="19" t="s">
        <v>129</v>
      </c>
      <c r="P142" s="19" t="s">
        <v>221</v>
      </c>
    </row>
    <row r="143" spans="1:16" x14ac:dyDescent="0.35">
      <c r="A143" s="16" t="s">
        <v>103</v>
      </c>
      <c r="B143" s="16" t="s">
        <v>297</v>
      </c>
      <c r="C143" s="17">
        <f t="shared" si="4"/>
        <v>0.14094707520891364</v>
      </c>
      <c r="D143" s="18">
        <v>1795</v>
      </c>
      <c r="E143" s="18">
        <v>253</v>
      </c>
      <c r="F143" s="18">
        <v>170449</v>
      </c>
      <c r="G143" s="16" t="s">
        <v>467</v>
      </c>
      <c r="H143" s="16" t="s">
        <v>292</v>
      </c>
      <c r="I143" s="16" t="s">
        <v>783</v>
      </c>
      <c r="J143" s="16" t="s">
        <v>141</v>
      </c>
      <c r="K143" s="16" t="s">
        <v>572</v>
      </c>
      <c r="L143" s="16" t="s">
        <v>197</v>
      </c>
      <c r="M143" s="16" t="s">
        <v>541</v>
      </c>
      <c r="N143" s="16" t="s">
        <v>163</v>
      </c>
      <c r="O143" s="16" t="s">
        <v>62</v>
      </c>
      <c r="P143" s="16" t="s">
        <v>109</v>
      </c>
    </row>
    <row r="144" spans="1:16" x14ac:dyDescent="0.35">
      <c r="A144" s="19" t="s">
        <v>287</v>
      </c>
      <c r="B144" s="19" t="s">
        <v>349</v>
      </c>
      <c r="C144" s="20">
        <f t="shared" si="4"/>
        <v>0.1436893203883495</v>
      </c>
      <c r="D144" s="21">
        <v>1545</v>
      </c>
      <c r="E144" s="21">
        <v>222</v>
      </c>
      <c r="F144" s="21">
        <v>97654</v>
      </c>
      <c r="G144" s="19" t="s">
        <v>567</v>
      </c>
      <c r="H144" s="19" t="s">
        <v>181</v>
      </c>
      <c r="I144" s="19" t="s">
        <v>822</v>
      </c>
      <c r="J144" s="19" t="s">
        <v>358</v>
      </c>
      <c r="K144" s="19" t="s">
        <v>662</v>
      </c>
      <c r="L144" s="19" t="s">
        <v>316</v>
      </c>
      <c r="M144" s="19" t="s">
        <v>345</v>
      </c>
      <c r="N144" s="19" t="s">
        <v>116</v>
      </c>
      <c r="O144" s="19" t="s">
        <v>205</v>
      </c>
      <c r="P144" s="19" t="s">
        <v>185</v>
      </c>
    </row>
    <row r="145" spans="1:16" x14ac:dyDescent="0.35">
      <c r="A145" s="16" t="s">
        <v>486</v>
      </c>
      <c r="B145" s="16" t="s">
        <v>487</v>
      </c>
      <c r="C145" s="17">
        <f t="shared" si="4"/>
        <v>0.1436734693877551</v>
      </c>
      <c r="D145" s="18">
        <v>1225</v>
      </c>
      <c r="E145" s="18">
        <v>176</v>
      </c>
      <c r="F145" s="18">
        <v>117854</v>
      </c>
      <c r="G145" s="16" t="s">
        <v>658</v>
      </c>
      <c r="H145" s="16" t="s">
        <v>823</v>
      </c>
      <c r="I145" s="16" t="s">
        <v>231</v>
      </c>
      <c r="J145" s="16" t="s">
        <v>387</v>
      </c>
      <c r="K145" s="16" t="s">
        <v>255</v>
      </c>
      <c r="L145" s="16" t="s">
        <v>657</v>
      </c>
      <c r="M145" s="16" t="s">
        <v>205</v>
      </c>
      <c r="N145" s="16" t="s">
        <v>100</v>
      </c>
      <c r="O145" s="16" t="s">
        <v>61</v>
      </c>
      <c r="P145" s="16" t="s">
        <v>144</v>
      </c>
    </row>
    <row r="146" spans="1:16" x14ac:dyDescent="0.35">
      <c r="A146" s="19" t="s">
        <v>371</v>
      </c>
      <c r="B146" s="19" t="s">
        <v>432</v>
      </c>
      <c r="C146" s="20">
        <f t="shared" si="4"/>
        <v>0.14499797488861887</v>
      </c>
      <c r="D146" s="21">
        <v>4938</v>
      </c>
      <c r="E146" s="21">
        <v>716</v>
      </c>
      <c r="F146" s="21">
        <v>76606</v>
      </c>
      <c r="G146" s="19" t="s">
        <v>248</v>
      </c>
      <c r="H146" s="19" t="s">
        <v>321</v>
      </c>
      <c r="I146" s="19" t="s">
        <v>427</v>
      </c>
      <c r="J146" s="19" t="s">
        <v>580</v>
      </c>
      <c r="K146" s="19" t="s">
        <v>824</v>
      </c>
      <c r="L146" s="19" t="s">
        <v>530</v>
      </c>
      <c r="M146" s="19" t="s">
        <v>517</v>
      </c>
      <c r="N146" s="19" t="s">
        <v>203</v>
      </c>
      <c r="O146" s="19" t="s">
        <v>557</v>
      </c>
      <c r="P146" s="19" t="s">
        <v>221</v>
      </c>
    </row>
    <row r="147" spans="1:16" x14ac:dyDescent="0.35">
      <c r="A147" s="16" t="s">
        <v>138</v>
      </c>
      <c r="B147" s="16" t="s">
        <v>825</v>
      </c>
      <c r="C147" s="17">
        <f t="shared" si="4"/>
        <v>0.14451827242524917</v>
      </c>
      <c r="D147" s="18">
        <v>602</v>
      </c>
      <c r="E147" s="18">
        <v>87</v>
      </c>
      <c r="F147" s="18">
        <v>100025</v>
      </c>
      <c r="G147" s="16" t="s">
        <v>826</v>
      </c>
      <c r="H147" s="16" t="s">
        <v>281</v>
      </c>
      <c r="I147" s="16" t="s">
        <v>629</v>
      </c>
      <c r="J147" s="16" t="s">
        <v>151</v>
      </c>
      <c r="K147" s="16" t="s">
        <v>622</v>
      </c>
      <c r="L147" s="16" t="s">
        <v>260</v>
      </c>
      <c r="M147" s="16" t="s">
        <v>203</v>
      </c>
      <c r="N147" s="16" t="s">
        <v>80</v>
      </c>
      <c r="O147" s="16" t="s">
        <v>324</v>
      </c>
      <c r="P147" s="16" t="s">
        <v>185</v>
      </c>
    </row>
    <row r="148" spans="1:16" x14ac:dyDescent="0.35">
      <c r="A148" s="19" t="s">
        <v>54</v>
      </c>
      <c r="B148" s="19" t="s">
        <v>642</v>
      </c>
      <c r="C148" s="20">
        <f t="shared" si="4"/>
        <v>0.14705882352941177</v>
      </c>
      <c r="D148" s="21">
        <v>748</v>
      </c>
      <c r="E148" s="21">
        <v>110</v>
      </c>
      <c r="F148" s="21">
        <v>170047</v>
      </c>
      <c r="G148" s="19" t="s">
        <v>466</v>
      </c>
      <c r="H148" s="19" t="s">
        <v>827</v>
      </c>
      <c r="I148" s="19" t="s">
        <v>237</v>
      </c>
      <c r="J148" s="19" t="s">
        <v>655</v>
      </c>
      <c r="K148" s="19" t="s">
        <v>551</v>
      </c>
      <c r="L148" s="19" t="s">
        <v>334</v>
      </c>
      <c r="M148" s="19" t="s">
        <v>185</v>
      </c>
      <c r="N148" s="19" t="s">
        <v>216</v>
      </c>
      <c r="O148" s="19" t="s">
        <v>242</v>
      </c>
      <c r="P148" s="19" t="s">
        <v>531</v>
      </c>
    </row>
    <row r="149" spans="1:16" x14ac:dyDescent="0.35">
      <c r="A149" s="16" t="s">
        <v>75</v>
      </c>
      <c r="B149" s="16" t="s">
        <v>448</v>
      </c>
      <c r="C149" s="17">
        <f t="shared" si="4"/>
        <v>0.14886363636363636</v>
      </c>
      <c r="D149" s="18">
        <v>2640</v>
      </c>
      <c r="E149" s="18">
        <v>393</v>
      </c>
      <c r="F149" s="18">
        <v>166489</v>
      </c>
      <c r="G149" s="16" t="s">
        <v>445</v>
      </c>
      <c r="H149" s="16" t="s">
        <v>507</v>
      </c>
      <c r="I149" s="16" t="s">
        <v>655</v>
      </c>
      <c r="J149" s="16" t="s">
        <v>793</v>
      </c>
      <c r="K149" s="16" t="s">
        <v>100</v>
      </c>
      <c r="L149" s="16" t="s">
        <v>178</v>
      </c>
      <c r="M149" s="16" t="s">
        <v>72</v>
      </c>
      <c r="N149" s="16" t="s">
        <v>84</v>
      </c>
      <c r="O149" s="16" t="s">
        <v>65</v>
      </c>
      <c r="P149" s="16" t="s">
        <v>107</v>
      </c>
    </row>
    <row r="150" spans="1:16" x14ac:dyDescent="0.35">
      <c r="A150" s="19" t="s">
        <v>217</v>
      </c>
      <c r="B150" s="19" t="s">
        <v>400</v>
      </c>
      <c r="C150" s="20">
        <f t="shared" si="4"/>
        <v>0.15036465036465035</v>
      </c>
      <c r="D150" s="21">
        <v>4662</v>
      </c>
      <c r="E150" s="21">
        <v>701</v>
      </c>
      <c r="F150" s="21">
        <v>74714</v>
      </c>
      <c r="G150" s="19" t="s">
        <v>821</v>
      </c>
      <c r="H150" s="19" t="s">
        <v>828</v>
      </c>
      <c r="I150" s="19" t="s">
        <v>105</v>
      </c>
      <c r="J150" s="19" t="s">
        <v>403</v>
      </c>
      <c r="K150" s="19" t="s">
        <v>738</v>
      </c>
      <c r="L150" s="19" t="s">
        <v>635</v>
      </c>
      <c r="M150" s="19" t="s">
        <v>631</v>
      </c>
      <c r="N150" s="19" t="s">
        <v>162</v>
      </c>
      <c r="O150" s="19" t="s">
        <v>203</v>
      </c>
      <c r="P150" s="19" t="s">
        <v>323</v>
      </c>
    </row>
    <row r="151" spans="1:16" x14ac:dyDescent="0.35">
      <c r="A151" s="16" t="s">
        <v>164</v>
      </c>
      <c r="B151" s="16" t="s">
        <v>376</v>
      </c>
      <c r="C151" s="17">
        <f t="shared" si="4"/>
        <v>0.15048164540484249</v>
      </c>
      <c r="D151" s="18">
        <v>3841</v>
      </c>
      <c r="E151" s="18">
        <v>578</v>
      </c>
      <c r="F151" s="18">
        <v>116274</v>
      </c>
      <c r="G151" s="16" t="s">
        <v>829</v>
      </c>
      <c r="H151" s="16" t="s">
        <v>382</v>
      </c>
      <c r="I151" s="16" t="s">
        <v>195</v>
      </c>
      <c r="J151" s="16" t="s">
        <v>830</v>
      </c>
      <c r="K151" s="16" t="s">
        <v>274</v>
      </c>
      <c r="L151" s="16" t="s">
        <v>516</v>
      </c>
      <c r="M151" s="16" t="s">
        <v>485</v>
      </c>
      <c r="N151" s="16" t="s">
        <v>116</v>
      </c>
      <c r="O151" s="16" t="s">
        <v>278</v>
      </c>
      <c r="P151" s="16" t="s">
        <v>171</v>
      </c>
    </row>
    <row r="152" spans="1:16" x14ac:dyDescent="0.35">
      <c r="A152" s="19" t="s">
        <v>217</v>
      </c>
      <c r="B152" s="19" t="s">
        <v>452</v>
      </c>
      <c r="C152" s="20">
        <f t="shared" si="4"/>
        <v>0.15009380863039401</v>
      </c>
      <c r="D152" s="21">
        <v>533</v>
      </c>
      <c r="E152" s="21">
        <v>80</v>
      </c>
      <c r="F152" s="21">
        <v>96558</v>
      </c>
      <c r="G152" s="19" t="s">
        <v>810</v>
      </c>
      <c r="H152" s="19" t="s">
        <v>831</v>
      </c>
      <c r="I152" s="19" t="s">
        <v>231</v>
      </c>
      <c r="J152" s="19" t="s">
        <v>725</v>
      </c>
      <c r="K152" s="19" t="s">
        <v>678</v>
      </c>
      <c r="L152" s="19" t="s">
        <v>728</v>
      </c>
      <c r="M152" s="19" t="s">
        <v>162</v>
      </c>
      <c r="N152" s="19" t="s">
        <v>98</v>
      </c>
      <c r="O152" s="19" t="s">
        <v>170</v>
      </c>
      <c r="P152" s="19" t="s">
        <v>178</v>
      </c>
    </row>
    <row r="153" spans="1:16" x14ac:dyDescent="0.35">
      <c r="A153" s="16" t="s">
        <v>335</v>
      </c>
      <c r="B153" s="16" t="s">
        <v>832</v>
      </c>
      <c r="C153" s="17">
        <f t="shared" si="4"/>
        <v>0.15178571428571427</v>
      </c>
      <c r="D153" s="18">
        <v>672</v>
      </c>
      <c r="E153" s="18">
        <v>102</v>
      </c>
      <c r="F153" s="18">
        <v>89478</v>
      </c>
      <c r="G153" s="16" t="s">
        <v>437</v>
      </c>
      <c r="H153" s="16" t="s">
        <v>833</v>
      </c>
      <c r="I153" s="16" t="s">
        <v>201</v>
      </c>
      <c r="J153" s="16" t="s">
        <v>662</v>
      </c>
      <c r="K153" s="16" t="s">
        <v>337</v>
      </c>
      <c r="L153" s="16" t="s">
        <v>503</v>
      </c>
      <c r="M153" s="16" t="s">
        <v>369</v>
      </c>
      <c r="N153" s="16" t="s">
        <v>485</v>
      </c>
      <c r="O153" s="16" t="s">
        <v>205</v>
      </c>
      <c r="P153" s="16" t="s">
        <v>224</v>
      </c>
    </row>
    <row r="154" spans="1:16" x14ac:dyDescent="0.35">
      <c r="A154" s="19" t="s">
        <v>272</v>
      </c>
      <c r="B154" s="19" t="s">
        <v>367</v>
      </c>
      <c r="C154" s="20">
        <f t="shared" si="4"/>
        <v>0.15375302663438256</v>
      </c>
      <c r="D154" s="21">
        <v>2478</v>
      </c>
      <c r="E154" s="21">
        <v>381</v>
      </c>
      <c r="F154" s="21">
        <v>97637</v>
      </c>
      <c r="G154" s="19" t="s">
        <v>834</v>
      </c>
      <c r="H154" s="19" t="s">
        <v>281</v>
      </c>
      <c r="I154" s="19" t="s">
        <v>126</v>
      </c>
      <c r="J154" s="19" t="s">
        <v>403</v>
      </c>
      <c r="K154" s="19" t="s">
        <v>737</v>
      </c>
      <c r="L154" s="19" t="s">
        <v>485</v>
      </c>
      <c r="M154" s="19" t="s">
        <v>293</v>
      </c>
      <c r="N154" s="19" t="s">
        <v>204</v>
      </c>
      <c r="O154" s="19" t="s">
        <v>58</v>
      </c>
      <c r="P154" s="19" t="s">
        <v>278</v>
      </c>
    </row>
    <row r="155" spans="1:16" x14ac:dyDescent="0.35">
      <c r="A155" s="16" t="s">
        <v>287</v>
      </c>
      <c r="B155" s="16" t="s">
        <v>288</v>
      </c>
      <c r="C155" s="17">
        <f t="shared" si="4"/>
        <v>0.15359477124183007</v>
      </c>
      <c r="D155" s="18">
        <v>612</v>
      </c>
      <c r="E155" s="18">
        <v>94</v>
      </c>
      <c r="F155" s="18">
        <v>83006</v>
      </c>
      <c r="G155" s="16" t="s">
        <v>396</v>
      </c>
      <c r="H155" s="16" t="s">
        <v>835</v>
      </c>
      <c r="I155" s="16" t="s">
        <v>252</v>
      </c>
      <c r="J155" s="16" t="s">
        <v>413</v>
      </c>
      <c r="K155" s="16" t="s">
        <v>551</v>
      </c>
      <c r="L155" s="16" t="s">
        <v>283</v>
      </c>
      <c r="M155" s="16" t="s">
        <v>438</v>
      </c>
      <c r="N155" s="16" t="s">
        <v>71</v>
      </c>
      <c r="O155" s="16" t="s">
        <v>99</v>
      </c>
      <c r="P155" s="16" t="s">
        <v>100</v>
      </c>
    </row>
    <row r="156" spans="1:16" x14ac:dyDescent="0.35">
      <c r="A156" s="19" t="s">
        <v>93</v>
      </c>
      <c r="B156" s="19" t="s">
        <v>636</v>
      </c>
      <c r="C156" s="20">
        <f t="shared" si="4"/>
        <v>0.15648854961832062</v>
      </c>
      <c r="D156" s="21">
        <v>1834</v>
      </c>
      <c r="E156" s="21">
        <v>287</v>
      </c>
      <c r="F156" s="21">
        <v>77793</v>
      </c>
      <c r="G156" s="19" t="s">
        <v>836</v>
      </c>
      <c r="H156" s="19" t="s">
        <v>377</v>
      </c>
      <c r="I156" s="19" t="s">
        <v>837</v>
      </c>
      <c r="J156" s="19" t="s">
        <v>78</v>
      </c>
      <c r="K156" s="19" t="s">
        <v>370</v>
      </c>
      <c r="L156" s="19" t="s">
        <v>362</v>
      </c>
      <c r="M156" s="19" t="s">
        <v>130</v>
      </c>
      <c r="N156" s="19" t="s">
        <v>73</v>
      </c>
      <c r="O156" s="19" t="s">
        <v>72</v>
      </c>
      <c r="P156" s="19" t="s">
        <v>221</v>
      </c>
    </row>
    <row r="157" spans="1:16" x14ac:dyDescent="0.35">
      <c r="A157" s="16" t="s">
        <v>476</v>
      </c>
      <c r="B157" s="16" t="s">
        <v>500</v>
      </c>
      <c r="C157" s="17">
        <f t="shared" si="4"/>
        <v>0.16136724960254373</v>
      </c>
      <c r="D157" s="18">
        <v>2516</v>
      </c>
      <c r="E157" s="18">
        <v>406</v>
      </c>
      <c r="F157" s="18">
        <v>97068</v>
      </c>
      <c r="G157" s="16" t="s">
        <v>838</v>
      </c>
      <c r="H157" s="16" t="s">
        <v>839</v>
      </c>
      <c r="I157" s="16" t="s">
        <v>67</v>
      </c>
      <c r="J157" s="16" t="s">
        <v>159</v>
      </c>
      <c r="K157" s="16" t="s">
        <v>270</v>
      </c>
      <c r="L157" s="16" t="s">
        <v>566</v>
      </c>
      <c r="M157" s="16" t="s">
        <v>379</v>
      </c>
      <c r="N157" s="16" t="s">
        <v>387</v>
      </c>
      <c r="O157" s="16" t="s">
        <v>169</v>
      </c>
      <c r="P157" s="16" t="s">
        <v>255</v>
      </c>
    </row>
    <row r="158" spans="1:16" x14ac:dyDescent="0.35">
      <c r="A158" s="19" t="s">
        <v>217</v>
      </c>
      <c r="B158" s="19" t="s">
        <v>840</v>
      </c>
      <c r="C158" s="20">
        <f t="shared" si="4"/>
        <v>0.16137566137566137</v>
      </c>
      <c r="D158" s="21">
        <v>756</v>
      </c>
      <c r="E158" s="21">
        <v>122</v>
      </c>
      <c r="F158" s="21">
        <v>91092</v>
      </c>
      <c r="G158" s="19" t="s">
        <v>648</v>
      </c>
      <c r="H158" s="19" t="s">
        <v>831</v>
      </c>
      <c r="I158" s="19" t="s">
        <v>841</v>
      </c>
      <c r="J158" s="19" t="s">
        <v>231</v>
      </c>
      <c r="K158" s="19" t="s">
        <v>368</v>
      </c>
      <c r="L158" s="19" t="s">
        <v>737</v>
      </c>
      <c r="M158" s="19" t="s">
        <v>814</v>
      </c>
      <c r="N158" s="19" t="s">
        <v>169</v>
      </c>
      <c r="O158" s="19" t="s">
        <v>387</v>
      </c>
      <c r="P158" s="19" t="s">
        <v>394</v>
      </c>
    </row>
    <row r="159" spans="1:16" x14ac:dyDescent="0.35">
      <c r="A159" s="16" t="s">
        <v>54</v>
      </c>
      <c r="B159" s="16" t="s">
        <v>454</v>
      </c>
      <c r="C159" s="17">
        <f t="shared" si="4"/>
        <v>0.1630901287553648</v>
      </c>
      <c r="D159" s="18">
        <v>2097</v>
      </c>
      <c r="E159" s="18">
        <v>342</v>
      </c>
      <c r="F159" s="18">
        <v>148119</v>
      </c>
      <c r="G159" s="16" t="s">
        <v>842</v>
      </c>
      <c r="H159" s="16" t="s">
        <v>507</v>
      </c>
      <c r="I159" s="16" t="s">
        <v>776</v>
      </c>
      <c r="J159" s="16" t="s">
        <v>574</v>
      </c>
      <c r="K159" s="16" t="s">
        <v>572</v>
      </c>
      <c r="L159" s="16" t="s">
        <v>622</v>
      </c>
      <c r="M159" s="16" t="s">
        <v>653</v>
      </c>
      <c r="N159" s="16" t="s">
        <v>257</v>
      </c>
      <c r="O159" s="16" t="s">
        <v>85</v>
      </c>
      <c r="P159" s="16" t="s">
        <v>102</v>
      </c>
    </row>
    <row r="160" spans="1:16" x14ac:dyDescent="0.35">
      <c r="A160" s="19" t="s">
        <v>486</v>
      </c>
      <c r="B160" s="19" t="s">
        <v>673</v>
      </c>
      <c r="C160" s="20">
        <f t="shared" si="4"/>
        <v>0.1628303495311168</v>
      </c>
      <c r="D160" s="21">
        <v>1173</v>
      </c>
      <c r="E160" s="21">
        <v>191</v>
      </c>
      <c r="F160" s="21">
        <v>127487</v>
      </c>
      <c r="G160" s="19" t="s">
        <v>382</v>
      </c>
      <c r="H160" s="19" t="s">
        <v>843</v>
      </c>
      <c r="I160" s="19" t="s">
        <v>252</v>
      </c>
      <c r="J160" s="19" t="s">
        <v>844</v>
      </c>
      <c r="K160" s="19" t="s">
        <v>347</v>
      </c>
      <c r="L160" s="19" t="s">
        <v>631</v>
      </c>
      <c r="M160" s="19" t="s">
        <v>680</v>
      </c>
      <c r="N160" s="19" t="s">
        <v>197</v>
      </c>
      <c r="O160" s="19" t="s">
        <v>204</v>
      </c>
      <c r="P160" s="19" t="s">
        <v>699</v>
      </c>
    </row>
    <row r="161" spans="1:16" x14ac:dyDescent="0.35">
      <c r="A161" s="16" t="s">
        <v>563</v>
      </c>
      <c r="B161" s="16" t="s">
        <v>647</v>
      </c>
      <c r="C161" s="17">
        <f t="shared" si="4"/>
        <v>0.16814159292035399</v>
      </c>
      <c r="D161" s="18">
        <v>1017</v>
      </c>
      <c r="E161" s="18">
        <v>171</v>
      </c>
      <c r="F161" s="18">
        <v>128972</v>
      </c>
      <c r="G161" s="16" t="s">
        <v>621</v>
      </c>
      <c r="H161" s="16" t="s">
        <v>698</v>
      </c>
      <c r="I161" s="16" t="s">
        <v>845</v>
      </c>
      <c r="J161" s="16" t="s">
        <v>140</v>
      </c>
      <c r="K161" s="16" t="s">
        <v>458</v>
      </c>
      <c r="L161" s="16" t="s">
        <v>197</v>
      </c>
      <c r="M161" s="16" t="s">
        <v>80</v>
      </c>
      <c r="N161" s="16" t="s">
        <v>278</v>
      </c>
      <c r="O161" s="16" t="s">
        <v>61</v>
      </c>
      <c r="P161" s="16" t="s">
        <v>82</v>
      </c>
    </row>
    <row r="162" spans="1:16" x14ac:dyDescent="0.35">
      <c r="A162" s="19" t="s">
        <v>93</v>
      </c>
      <c r="B162" s="19" t="s">
        <v>846</v>
      </c>
      <c r="C162" s="20">
        <f t="shared" si="4"/>
        <v>0.16846652267818574</v>
      </c>
      <c r="D162" s="21">
        <v>926</v>
      </c>
      <c r="E162" s="21">
        <v>156</v>
      </c>
      <c r="F162" s="21">
        <v>142560</v>
      </c>
      <c r="G162" s="19" t="s">
        <v>497</v>
      </c>
      <c r="H162" s="19" t="s">
        <v>776</v>
      </c>
      <c r="I162" s="19" t="s">
        <v>269</v>
      </c>
      <c r="J162" s="19" t="s">
        <v>676</v>
      </c>
      <c r="K162" s="19" t="s">
        <v>741</v>
      </c>
      <c r="L162" s="19" t="s">
        <v>312</v>
      </c>
      <c r="M162" s="19" t="s">
        <v>348</v>
      </c>
      <c r="N162" s="19" t="s">
        <v>267</v>
      </c>
      <c r="O162" s="19" t="s">
        <v>593</v>
      </c>
      <c r="P162" s="19" t="s">
        <v>205</v>
      </c>
    </row>
    <row r="163" spans="1:16" x14ac:dyDescent="0.35">
      <c r="A163" s="16" t="s">
        <v>164</v>
      </c>
      <c r="B163" s="16" t="s">
        <v>847</v>
      </c>
      <c r="C163" s="17">
        <f t="shared" si="4"/>
        <v>0.17337031900138697</v>
      </c>
      <c r="D163" s="18">
        <v>721</v>
      </c>
      <c r="E163" s="18">
        <v>125</v>
      </c>
      <c r="F163" s="18">
        <v>118978</v>
      </c>
      <c r="G163" s="16" t="s">
        <v>848</v>
      </c>
      <c r="H163" s="16" t="s">
        <v>292</v>
      </c>
      <c r="I163" s="16" t="s">
        <v>237</v>
      </c>
      <c r="J163" s="16" t="s">
        <v>849</v>
      </c>
      <c r="K163" s="16" t="s">
        <v>204</v>
      </c>
      <c r="L163" s="16" t="s">
        <v>128</v>
      </c>
      <c r="M163" s="16" t="s">
        <v>370</v>
      </c>
      <c r="N163" s="16" t="s">
        <v>129</v>
      </c>
      <c r="O163" s="16" t="s">
        <v>100</v>
      </c>
      <c r="P163" s="16" t="s">
        <v>109</v>
      </c>
    </row>
    <row r="164" spans="1:16" x14ac:dyDescent="0.35">
      <c r="A164" s="19" t="s">
        <v>371</v>
      </c>
      <c r="B164" s="19" t="s">
        <v>850</v>
      </c>
      <c r="C164" s="20">
        <f t="shared" si="4"/>
        <v>0.17521834061135372</v>
      </c>
      <c r="D164" s="21">
        <v>3664</v>
      </c>
      <c r="E164" s="21">
        <v>642</v>
      </c>
      <c r="F164" s="21">
        <v>104742</v>
      </c>
      <c r="G164" s="19" t="s">
        <v>851</v>
      </c>
      <c r="H164" s="19" t="s">
        <v>852</v>
      </c>
      <c r="I164" s="19" t="s">
        <v>853</v>
      </c>
      <c r="J164" s="19" t="s">
        <v>800</v>
      </c>
      <c r="K164" s="19" t="s">
        <v>231</v>
      </c>
      <c r="L164" s="19" t="s">
        <v>678</v>
      </c>
      <c r="M164" s="19" t="s">
        <v>854</v>
      </c>
      <c r="N164" s="19" t="s">
        <v>626</v>
      </c>
      <c r="O164" s="19" t="s">
        <v>183</v>
      </c>
      <c r="P164" s="19" t="s">
        <v>260</v>
      </c>
    </row>
    <row r="165" spans="1:16" x14ac:dyDescent="0.35">
      <c r="A165" s="16" t="s">
        <v>476</v>
      </c>
      <c r="B165" s="16" t="s">
        <v>477</v>
      </c>
      <c r="C165" s="17">
        <f t="shared" ref="C165:C182" si="5">E165/D165</f>
        <v>0.17686400792667822</v>
      </c>
      <c r="D165" s="18">
        <v>4037</v>
      </c>
      <c r="E165" s="18">
        <v>714</v>
      </c>
      <c r="F165" s="18">
        <v>81158</v>
      </c>
      <c r="G165" s="16" t="s">
        <v>855</v>
      </c>
      <c r="H165" s="16" t="s">
        <v>856</v>
      </c>
      <c r="I165" s="16" t="s">
        <v>756</v>
      </c>
      <c r="J165" s="16" t="s">
        <v>112</v>
      </c>
      <c r="K165" s="16" t="s">
        <v>220</v>
      </c>
      <c r="L165" s="16" t="s">
        <v>169</v>
      </c>
      <c r="M165" s="16" t="s">
        <v>387</v>
      </c>
      <c r="N165" s="16" t="s">
        <v>429</v>
      </c>
      <c r="O165" s="16" t="s">
        <v>170</v>
      </c>
      <c r="P165" s="16" t="s">
        <v>221</v>
      </c>
    </row>
    <row r="166" spans="1:16" x14ac:dyDescent="0.35">
      <c r="A166" s="19" t="s">
        <v>371</v>
      </c>
      <c r="B166" s="19" t="s">
        <v>475</v>
      </c>
      <c r="C166" s="20">
        <f t="shared" si="5"/>
        <v>0.17881619937694704</v>
      </c>
      <c r="D166" s="21">
        <v>1605</v>
      </c>
      <c r="E166" s="21">
        <v>287</v>
      </c>
      <c r="F166" s="21">
        <v>135955</v>
      </c>
      <c r="G166" s="19" t="s">
        <v>497</v>
      </c>
      <c r="H166" s="19" t="s">
        <v>776</v>
      </c>
      <c r="I166" s="19" t="s">
        <v>455</v>
      </c>
      <c r="J166" s="19" t="s">
        <v>678</v>
      </c>
      <c r="K166" s="19" t="s">
        <v>435</v>
      </c>
      <c r="L166" s="19" t="s">
        <v>509</v>
      </c>
      <c r="M166" s="19" t="s">
        <v>479</v>
      </c>
      <c r="N166" s="19" t="s">
        <v>517</v>
      </c>
      <c r="O166" s="19" t="s">
        <v>98</v>
      </c>
      <c r="P166" s="19" t="s">
        <v>255</v>
      </c>
    </row>
    <row r="167" spans="1:16" x14ac:dyDescent="0.35">
      <c r="A167" s="16" t="s">
        <v>217</v>
      </c>
      <c r="B167" s="16" t="s">
        <v>677</v>
      </c>
      <c r="C167" s="17">
        <f t="shared" si="5"/>
        <v>0.17900302114803626</v>
      </c>
      <c r="D167" s="18">
        <v>1324</v>
      </c>
      <c r="E167" s="18">
        <v>237</v>
      </c>
      <c r="F167" s="18">
        <v>93069</v>
      </c>
      <c r="G167" s="16" t="s">
        <v>857</v>
      </c>
      <c r="H167" s="16" t="s">
        <v>679</v>
      </c>
      <c r="I167" s="16" t="s">
        <v>140</v>
      </c>
      <c r="J167" s="16" t="s">
        <v>641</v>
      </c>
      <c r="K167" s="16" t="s">
        <v>678</v>
      </c>
      <c r="L167" s="16" t="s">
        <v>299</v>
      </c>
      <c r="M167" s="16" t="s">
        <v>348</v>
      </c>
      <c r="N167" s="16" t="s">
        <v>631</v>
      </c>
      <c r="O167" s="16" t="s">
        <v>162</v>
      </c>
      <c r="P167" s="16" t="s">
        <v>197</v>
      </c>
    </row>
    <row r="168" spans="1:16" x14ac:dyDescent="0.35">
      <c r="A168" s="19" t="s">
        <v>476</v>
      </c>
      <c r="B168" s="19" t="s">
        <v>686</v>
      </c>
      <c r="C168" s="20">
        <f t="shared" si="5"/>
        <v>0.1803921568627451</v>
      </c>
      <c r="D168" s="21">
        <v>1020</v>
      </c>
      <c r="E168" s="21">
        <v>184</v>
      </c>
      <c r="F168" s="21">
        <v>101890</v>
      </c>
      <c r="G168" s="19" t="s">
        <v>396</v>
      </c>
      <c r="H168" s="19" t="s">
        <v>858</v>
      </c>
      <c r="I168" s="19" t="s">
        <v>859</v>
      </c>
      <c r="J168" s="19" t="s">
        <v>860</v>
      </c>
      <c r="K168" s="19" t="s">
        <v>231</v>
      </c>
      <c r="L168" s="19" t="s">
        <v>861</v>
      </c>
      <c r="M168" s="19" t="s">
        <v>527</v>
      </c>
      <c r="N168" s="19" t="s">
        <v>316</v>
      </c>
      <c r="O168" s="19" t="s">
        <v>183</v>
      </c>
      <c r="P168" s="19" t="s">
        <v>58</v>
      </c>
    </row>
    <row r="169" spans="1:16" x14ac:dyDescent="0.35">
      <c r="A169" s="16" t="s">
        <v>217</v>
      </c>
      <c r="B169" s="16" t="s">
        <v>470</v>
      </c>
      <c r="C169" s="17">
        <f t="shared" si="5"/>
        <v>0.1806803594351733</v>
      </c>
      <c r="D169" s="18">
        <v>3116</v>
      </c>
      <c r="E169" s="18">
        <v>563</v>
      </c>
      <c r="F169" s="18">
        <v>106073</v>
      </c>
      <c r="G169" s="16" t="s">
        <v>431</v>
      </c>
      <c r="H169" s="16" t="s">
        <v>862</v>
      </c>
      <c r="I169" s="16" t="s">
        <v>794</v>
      </c>
      <c r="J169" s="16" t="s">
        <v>863</v>
      </c>
      <c r="K169" s="16" t="s">
        <v>252</v>
      </c>
      <c r="L169" s="16" t="s">
        <v>473</v>
      </c>
      <c r="M169" s="16" t="s">
        <v>450</v>
      </c>
      <c r="N169" s="16" t="s">
        <v>162</v>
      </c>
      <c r="O169" s="16" t="s">
        <v>369</v>
      </c>
      <c r="P169" s="16" t="s">
        <v>334</v>
      </c>
    </row>
    <row r="170" spans="1:16" x14ac:dyDescent="0.35">
      <c r="A170" s="19" t="s">
        <v>335</v>
      </c>
      <c r="B170" s="19" t="s">
        <v>864</v>
      </c>
      <c r="C170" s="20">
        <f t="shared" si="5"/>
        <v>0.18636363636363637</v>
      </c>
      <c r="D170" s="21">
        <v>660</v>
      </c>
      <c r="E170" s="21">
        <v>123</v>
      </c>
      <c r="F170" s="21">
        <v>81943</v>
      </c>
      <c r="G170" s="19" t="s">
        <v>497</v>
      </c>
      <c r="H170" s="19" t="s">
        <v>837</v>
      </c>
      <c r="I170" s="19" t="s">
        <v>112</v>
      </c>
      <c r="J170" s="19" t="s">
        <v>747</v>
      </c>
      <c r="K170" s="19" t="s">
        <v>865</v>
      </c>
      <c r="L170" s="19" t="s">
        <v>538</v>
      </c>
      <c r="M170" s="19" t="s">
        <v>866</v>
      </c>
      <c r="N170" s="19" t="s">
        <v>589</v>
      </c>
      <c r="O170" s="19" t="s">
        <v>704</v>
      </c>
      <c r="P170" s="19" t="s">
        <v>867</v>
      </c>
    </row>
    <row r="171" spans="1:16" x14ac:dyDescent="0.35">
      <c r="A171" s="16" t="s">
        <v>476</v>
      </c>
      <c r="B171" s="16" t="s">
        <v>707</v>
      </c>
      <c r="C171" s="17">
        <f t="shared" si="5"/>
        <v>0.18734177215189873</v>
      </c>
      <c r="D171" s="18">
        <v>1580</v>
      </c>
      <c r="E171" s="18">
        <v>296</v>
      </c>
      <c r="F171" s="18">
        <v>102688</v>
      </c>
      <c r="G171" s="16" t="s">
        <v>868</v>
      </c>
      <c r="H171" s="16" t="s">
        <v>703</v>
      </c>
      <c r="I171" s="16" t="s">
        <v>252</v>
      </c>
      <c r="J171" s="16" t="s">
        <v>659</v>
      </c>
      <c r="K171" s="16" t="s">
        <v>312</v>
      </c>
      <c r="L171" s="16" t="s">
        <v>473</v>
      </c>
      <c r="M171" s="16" t="s">
        <v>447</v>
      </c>
      <c r="N171" s="16" t="s">
        <v>169</v>
      </c>
      <c r="O171" s="16" t="s">
        <v>255</v>
      </c>
      <c r="P171" s="16" t="s">
        <v>596</v>
      </c>
    </row>
    <row r="172" spans="1:16" x14ac:dyDescent="0.35">
      <c r="A172" s="19" t="s">
        <v>124</v>
      </c>
      <c r="B172" s="19" t="s">
        <v>644</v>
      </c>
      <c r="C172" s="20">
        <f t="shared" si="5"/>
        <v>0.18935427574171029</v>
      </c>
      <c r="D172" s="21">
        <v>1146</v>
      </c>
      <c r="E172" s="21">
        <v>217</v>
      </c>
      <c r="F172" s="21">
        <v>155287</v>
      </c>
      <c r="G172" s="19" t="s">
        <v>488</v>
      </c>
      <c r="H172" s="19" t="s">
        <v>869</v>
      </c>
      <c r="I172" s="19" t="s">
        <v>507</v>
      </c>
      <c r="J172" s="19" t="s">
        <v>828</v>
      </c>
      <c r="K172" s="19" t="s">
        <v>730</v>
      </c>
      <c r="L172" s="19" t="s">
        <v>197</v>
      </c>
      <c r="M172" s="19" t="s">
        <v>596</v>
      </c>
      <c r="N172" s="19" t="s">
        <v>175</v>
      </c>
      <c r="O172" s="19" t="s">
        <v>394</v>
      </c>
      <c r="P172" s="19" t="s">
        <v>129</v>
      </c>
    </row>
    <row r="173" spans="1:16" x14ac:dyDescent="0.35">
      <c r="A173" s="16" t="s">
        <v>75</v>
      </c>
      <c r="B173" s="16" t="s">
        <v>870</v>
      </c>
      <c r="C173" s="17">
        <f t="shared" si="5"/>
        <v>0.19047619047619047</v>
      </c>
      <c r="D173" s="18">
        <v>630</v>
      </c>
      <c r="E173" s="18">
        <v>120</v>
      </c>
      <c r="F173" s="18">
        <v>166676</v>
      </c>
      <c r="G173" s="16" t="s">
        <v>664</v>
      </c>
      <c r="H173" s="16" t="s">
        <v>871</v>
      </c>
      <c r="I173" s="16" t="s">
        <v>574</v>
      </c>
      <c r="J173" s="16" t="s">
        <v>872</v>
      </c>
      <c r="K173" s="16" t="s">
        <v>392</v>
      </c>
      <c r="L173" s="16" t="s">
        <v>303</v>
      </c>
      <c r="M173" s="16" t="s">
        <v>413</v>
      </c>
      <c r="N173" s="16" t="s">
        <v>185</v>
      </c>
      <c r="O173" s="16" t="s">
        <v>129</v>
      </c>
      <c r="P173" s="16" t="s">
        <v>278</v>
      </c>
    </row>
    <row r="174" spans="1:16" x14ac:dyDescent="0.35">
      <c r="A174" s="19" t="s">
        <v>486</v>
      </c>
      <c r="B174" s="19" t="s">
        <v>633</v>
      </c>
      <c r="C174" s="20">
        <f t="shared" si="5"/>
        <v>0.19377162629757785</v>
      </c>
      <c r="D174" s="21">
        <v>578</v>
      </c>
      <c r="E174" s="21">
        <v>112</v>
      </c>
      <c r="F174" s="21">
        <v>153831</v>
      </c>
      <c r="G174" s="19" t="s">
        <v>873</v>
      </c>
      <c r="H174" s="19" t="s">
        <v>874</v>
      </c>
      <c r="I174" s="19" t="s">
        <v>424</v>
      </c>
      <c r="J174" s="19" t="s">
        <v>281</v>
      </c>
      <c r="K174" s="19" t="s">
        <v>730</v>
      </c>
      <c r="L174" s="19" t="s">
        <v>318</v>
      </c>
      <c r="M174" s="19" t="s">
        <v>348</v>
      </c>
      <c r="N174" s="19" t="s">
        <v>309</v>
      </c>
      <c r="O174" s="19" t="s">
        <v>80</v>
      </c>
      <c r="P174" s="19" t="s">
        <v>185</v>
      </c>
    </row>
    <row r="175" spans="1:16" x14ac:dyDescent="0.35">
      <c r="A175" s="16" t="s">
        <v>371</v>
      </c>
      <c r="B175" s="16" t="s">
        <v>496</v>
      </c>
      <c r="C175" s="17">
        <f t="shared" si="5"/>
        <v>0.195578231292517</v>
      </c>
      <c r="D175" s="18">
        <v>588</v>
      </c>
      <c r="E175" s="18">
        <v>115</v>
      </c>
      <c r="F175" s="18">
        <v>143724</v>
      </c>
      <c r="G175" s="16" t="s">
        <v>457</v>
      </c>
      <c r="H175" s="16" t="s">
        <v>787</v>
      </c>
      <c r="I175" s="16" t="s">
        <v>862</v>
      </c>
      <c r="J175" s="16" t="s">
        <v>311</v>
      </c>
      <c r="K175" s="16" t="s">
        <v>440</v>
      </c>
      <c r="L175" s="16" t="s">
        <v>824</v>
      </c>
      <c r="M175" s="16" t="s">
        <v>530</v>
      </c>
      <c r="N175" s="16" t="s">
        <v>728</v>
      </c>
      <c r="O175" s="16" t="s">
        <v>875</v>
      </c>
      <c r="P175" s="16" t="s">
        <v>331</v>
      </c>
    </row>
    <row r="176" spans="1:16" x14ac:dyDescent="0.35">
      <c r="A176" s="19" t="s">
        <v>371</v>
      </c>
      <c r="B176" s="19" t="s">
        <v>512</v>
      </c>
      <c r="C176" s="20">
        <f t="shared" si="5"/>
        <v>0.19761310019428255</v>
      </c>
      <c r="D176" s="21">
        <v>3603</v>
      </c>
      <c r="E176" s="21">
        <v>712</v>
      </c>
      <c r="F176" s="21">
        <v>118209</v>
      </c>
      <c r="G176" s="19" t="s">
        <v>876</v>
      </c>
      <c r="H176" s="19" t="s">
        <v>382</v>
      </c>
      <c r="I176" s="19" t="s">
        <v>672</v>
      </c>
      <c r="J176" s="19" t="s">
        <v>311</v>
      </c>
      <c r="K176" s="19" t="s">
        <v>630</v>
      </c>
      <c r="L176" s="19" t="s">
        <v>510</v>
      </c>
      <c r="M176" s="19" t="s">
        <v>626</v>
      </c>
      <c r="N176" s="19" t="s">
        <v>617</v>
      </c>
      <c r="O176" s="19" t="s">
        <v>260</v>
      </c>
      <c r="P176" s="19" t="s">
        <v>204</v>
      </c>
    </row>
    <row r="177" spans="1:16" x14ac:dyDescent="0.35">
      <c r="A177" s="16" t="s">
        <v>217</v>
      </c>
      <c r="B177" s="16" t="s">
        <v>877</v>
      </c>
      <c r="C177" s="17">
        <f t="shared" si="5"/>
        <v>0.19968366943455912</v>
      </c>
      <c r="D177" s="18">
        <v>2529</v>
      </c>
      <c r="E177" s="18">
        <v>505</v>
      </c>
      <c r="F177" s="18">
        <v>123266</v>
      </c>
      <c r="G177" s="16" t="s">
        <v>488</v>
      </c>
      <c r="H177" s="16" t="s">
        <v>878</v>
      </c>
      <c r="I177" s="16" t="s">
        <v>277</v>
      </c>
      <c r="J177" s="16" t="s">
        <v>800</v>
      </c>
      <c r="K177" s="16" t="s">
        <v>343</v>
      </c>
      <c r="L177" s="16" t="s">
        <v>509</v>
      </c>
      <c r="M177" s="16" t="s">
        <v>473</v>
      </c>
      <c r="N177" s="16" t="s">
        <v>527</v>
      </c>
      <c r="O177" s="16" t="s">
        <v>168</v>
      </c>
      <c r="P177" s="16" t="s">
        <v>204</v>
      </c>
    </row>
    <row r="178" spans="1:16" x14ac:dyDescent="0.35">
      <c r="A178" s="19" t="s">
        <v>272</v>
      </c>
      <c r="B178" s="19" t="s">
        <v>879</v>
      </c>
      <c r="C178" s="20">
        <f t="shared" si="5"/>
        <v>0.20600272851296045</v>
      </c>
      <c r="D178" s="21">
        <v>733</v>
      </c>
      <c r="E178" s="21">
        <v>151</v>
      </c>
      <c r="F178" s="21">
        <v>152462</v>
      </c>
      <c r="G178" s="19" t="s">
        <v>880</v>
      </c>
      <c r="H178" s="19" t="s">
        <v>177</v>
      </c>
      <c r="I178" s="19" t="s">
        <v>230</v>
      </c>
      <c r="J178" s="19" t="s">
        <v>675</v>
      </c>
      <c r="K178" s="19" t="s">
        <v>604</v>
      </c>
      <c r="L178" s="19" t="s">
        <v>450</v>
      </c>
      <c r="M178" s="19" t="s">
        <v>155</v>
      </c>
      <c r="N178" s="19" t="s">
        <v>162</v>
      </c>
      <c r="O178" s="19" t="s">
        <v>98</v>
      </c>
      <c r="P178" s="19" t="s">
        <v>379</v>
      </c>
    </row>
    <row r="179" spans="1:16" x14ac:dyDescent="0.35">
      <c r="A179" s="16" t="s">
        <v>476</v>
      </c>
      <c r="B179" s="16" t="s">
        <v>881</v>
      </c>
      <c r="C179" s="17">
        <f t="shared" si="5"/>
        <v>0.21807747489239598</v>
      </c>
      <c r="D179" s="18">
        <v>697</v>
      </c>
      <c r="E179" s="18">
        <v>152</v>
      </c>
      <c r="F179" s="18">
        <v>116873</v>
      </c>
      <c r="G179" s="16" t="s">
        <v>506</v>
      </c>
      <c r="H179" s="16" t="s">
        <v>882</v>
      </c>
      <c r="I179" s="16" t="s">
        <v>498</v>
      </c>
      <c r="J179" s="16" t="s">
        <v>794</v>
      </c>
      <c r="K179" s="16" t="s">
        <v>883</v>
      </c>
      <c r="L179" s="16" t="s">
        <v>151</v>
      </c>
      <c r="M179" s="16" t="s">
        <v>634</v>
      </c>
      <c r="N179" s="16" t="s">
        <v>635</v>
      </c>
      <c r="O179" s="16" t="s">
        <v>884</v>
      </c>
      <c r="P179" s="16" t="s">
        <v>510</v>
      </c>
    </row>
    <row r="180" spans="1:16" x14ac:dyDescent="0.35">
      <c r="A180" s="19" t="s">
        <v>519</v>
      </c>
      <c r="B180" s="19" t="s">
        <v>885</v>
      </c>
      <c r="C180" s="20">
        <f t="shared" si="5"/>
        <v>0.22752293577981653</v>
      </c>
      <c r="D180" s="21">
        <v>545</v>
      </c>
      <c r="E180" s="21">
        <v>124</v>
      </c>
      <c r="F180" s="21">
        <v>183700</v>
      </c>
      <c r="G180" s="19" t="s">
        <v>886</v>
      </c>
      <c r="H180" s="19" t="s">
        <v>887</v>
      </c>
      <c r="I180" s="19" t="s">
        <v>888</v>
      </c>
      <c r="J180" s="19" t="s">
        <v>403</v>
      </c>
      <c r="K180" s="19" t="s">
        <v>639</v>
      </c>
      <c r="L180" s="19" t="s">
        <v>213</v>
      </c>
      <c r="M180" s="19" t="s">
        <v>214</v>
      </c>
      <c r="N180" s="19" t="s">
        <v>511</v>
      </c>
      <c r="O180" s="19" t="s">
        <v>79</v>
      </c>
      <c r="P180" s="19" t="s">
        <v>197</v>
      </c>
    </row>
    <row r="181" spans="1:16" x14ac:dyDescent="0.35">
      <c r="A181" s="16" t="s">
        <v>93</v>
      </c>
      <c r="B181" s="16" t="s">
        <v>889</v>
      </c>
      <c r="C181" s="17">
        <f t="shared" si="5"/>
        <v>0.2326388888888889</v>
      </c>
      <c r="D181" s="18">
        <v>576</v>
      </c>
      <c r="E181" s="18">
        <v>134</v>
      </c>
      <c r="F181" s="18">
        <v>148786</v>
      </c>
      <c r="G181" s="16" t="s">
        <v>890</v>
      </c>
      <c r="H181" s="16" t="s">
        <v>891</v>
      </c>
      <c r="I181" s="16" t="s">
        <v>173</v>
      </c>
      <c r="J181" s="16" t="s">
        <v>841</v>
      </c>
      <c r="K181" s="16" t="s">
        <v>892</v>
      </c>
      <c r="L181" s="16" t="s">
        <v>781</v>
      </c>
      <c r="M181" s="16" t="s">
        <v>56</v>
      </c>
      <c r="N181" s="16" t="s">
        <v>635</v>
      </c>
      <c r="O181" s="16" t="s">
        <v>69</v>
      </c>
      <c r="P181" s="16" t="s">
        <v>245</v>
      </c>
    </row>
    <row r="182" spans="1:16" x14ac:dyDescent="0.35">
      <c r="A182" s="19" t="s">
        <v>138</v>
      </c>
      <c r="B182" s="19" t="s">
        <v>700</v>
      </c>
      <c r="C182" s="20">
        <f t="shared" si="5"/>
        <v>0.24796747967479674</v>
      </c>
      <c r="D182" s="21">
        <v>738</v>
      </c>
      <c r="E182" s="21">
        <v>183</v>
      </c>
      <c r="F182" s="21">
        <v>180992</v>
      </c>
      <c r="G182" s="19" t="s">
        <v>893</v>
      </c>
      <c r="H182" s="19" t="s">
        <v>894</v>
      </c>
      <c r="I182" s="19" t="s">
        <v>228</v>
      </c>
      <c r="J182" s="19" t="s">
        <v>694</v>
      </c>
      <c r="K182" s="19" t="s">
        <v>440</v>
      </c>
      <c r="L182" s="19" t="s">
        <v>799</v>
      </c>
      <c r="M182" s="19" t="s">
        <v>770</v>
      </c>
      <c r="N182" s="19" t="s">
        <v>309</v>
      </c>
      <c r="O182" s="19" t="s">
        <v>331</v>
      </c>
      <c r="P182" s="19" t="s">
        <v>267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45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895</v>
      </c>
    </row>
    <row r="2" spans="1:16" x14ac:dyDescent="0.35">
      <c r="A2" s="2"/>
    </row>
    <row r="3" spans="1:16" x14ac:dyDescent="0.35">
      <c r="A3" s="8" t="s">
        <v>11</v>
      </c>
      <c r="C3" s="15">
        <f>Overzicht!D8</f>
        <v>0.13973448466456007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75</v>
      </c>
      <c r="B5" s="16" t="s">
        <v>534</v>
      </c>
      <c r="C5" s="17">
        <f t="shared" ref="C5:C36" si="0">E5/D5</f>
        <v>5.0339592489013187E-2</v>
      </c>
      <c r="D5" s="18">
        <v>2503</v>
      </c>
      <c r="E5" s="18">
        <v>126</v>
      </c>
      <c r="F5" s="18">
        <v>108027</v>
      </c>
      <c r="G5" s="16" t="s">
        <v>713</v>
      </c>
      <c r="H5" s="16" t="s">
        <v>401</v>
      </c>
      <c r="I5" s="16" t="s">
        <v>183</v>
      </c>
      <c r="J5" s="16" t="s">
        <v>192</v>
      </c>
      <c r="K5" s="16" t="s">
        <v>323</v>
      </c>
      <c r="L5" s="16" t="s">
        <v>596</v>
      </c>
      <c r="M5" s="16" t="s">
        <v>363</v>
      </c>
      <c r="N5" s="16" t="s">
        <v>117</v>
      </c>
      <c r="O5" s="16" t="s">
        <v>84</v>
      </c>
      <c r="P5" s="16" t="s">
        <v>92</v>
      </c>
    </row>
    <row r="6" spans="1:16" x14ac:dyDescent="0.35">
      <c r="A6" s="19" t="s">
        <v>86</v>
      </c>
      <c r="B6" s="19" t="s">
        <v>896</v>
      </c>
      <c r="C6" s="20">
        <f t="shared" si="0"/>
        <v>5.9431524547803614E-2</v>
      </c>
      <c r="D6" s="21">
        <v>774</v>
      </c>
      <c r="E6" s="21">
        <v>46</v>
      </c>
      <c r="F6" s="21">
        <v>91397</v>
      </c>
      <c r="G6" s="19" t="s">
        <v>239</v>
      </c>
      <c r="H6" s="19" t="s">
        <v>166</v>
      </c>
      <c r="I6" s="19" t="s">
        <v>312</v>
      </c>
      <c r="J6" s="19" t="s">
        <v>260</v>
      </c>
      <c r="K6" s="19" t="s">
        <v>191</v>
      </c>
      <c r="L6" s="19" t="s">
        <v>135</v>
      </c>
      <c r="M6" s="19" t="s">
        <v>379</v>
      </c>
      <c r="N6" s="19" t="s">
        <v>386</v>
      </c>
      <c r="O6" s="19" t="s">
        <v>163</v>
      </c>
      <c r="P6" s="19" t="s">
        <v>242</v>
      </c>
    </row>
    <row r="7" spans="1:16" x14ac:dyDescent="0.35">
      <c r="A7" s="16" t="s">
        <v>149</v>
      </c>
      <c r="B7" s="16" t="s">
        <v>553</v>
      </c>
      <c r="C7" s="17">
        <f t="shared" si="0"/>
        <v>0.06</v>
      </c>
      <c r="D7" s="18">
        <v>650</v>
      </c>
      <c r="E7" s="18">
        <v>39</v>
      </c>
      <c r="F7" s="18">
        <v>105276</v>
      </c>
      <c r="G7" s="16" t="s">
        <v>897</v>
      </c>
      <c r="H7" s="16" t="s">
        <v>572</v>
      </c>
      <c r="I7" s="16" t="s">
        <v>115</v>
      </c>
      <c r="J7" s="16" t="s">
        <v>345</v>
      </c>
      <c r="K7" s="16" t="s">
        <v>192</v>
      </c>
      <c r="L7" s="16" t="s">
        <v>84</v>
      </c>
      <c r="M7" s="16" t="s">
        <v>532</v>
      </c>
      <c r="N7" s="16" t="s">
        <v>74</v>
      </c>
      <c r="O7" s="16" t="s">
        <v>102</v>
      </c>
      <c r="P7" s="16" t="s">
        <v>249</v>
      </c>
    </row>
    <row r="8" spans="1:16" x14ac:dyDescent="0.35">
      <c r="A8" s="19" t="s">
        <v>536</v>
      </c>
      <c r="B8" s="19" t="s">
        <v>578</v>
      </c>
      <c r="C8" s="20">
        <f t="shared" si="0"/>
        <v>6.6298342541436461E-2</v>
      </c>
      <c r="D8" s="21">
        <v>543</v>
      </c>
      <c r="E8" s="21">
        <v>36</v>
      </c>
      <c r="F8" s="21">
        <v>113691</v>
      </c>
      <c r="G8" s="19" t="s">
        <v>105</v>
      </c>
      <c r="H8" s="19" t="s">
        <v>713</v>
      </c>
      <c r="I8" s="19" t="s">
        <v>559</v>
      </c>
      <c r="J8" s="19" t="s">
        <v>503</v>
      </c>
      <c r="K8" s="19" t="s">
        <v>135</v>
      </c>
      <c r="L8" s="19" t="s">
        <v>204</v>
      </c>
      <c r="M8" s="19" t="s">
        <v>379</v>
      </c>
      <c r="N8" s="19" t="s">
        <v>62</v>
      </c>
      <c r="O8" s="19" t="s">
        <v>73</v>
      </c>
      <c r="P8" s="19" t="s">
        <v>548</v>
      </c>
    </row>
    <row r="9" spans="1:16" x14ac:dyDescent="0.35">
      <c r="A9" s="16" t="s">
        <v>93</v>
      </c>
      <c r="B9" s="16" t="s">
        <v>717</v>
      </c>
      <c r="C9" s="17">
        <f t="shared" si="0"/>
        <v>7.0735090152565877E-2</v>
      </c>
      <c r="D9" s="18">
        <v>721</v>
      </c>
      <c r="E9" s="18">
        <v>51</v>
      </c>
      <c r="F9" s="18">
        <v>76496</v>
      </c>
      <c r="G9" s="16" t="s">
        <v>188</v>
      </c>
      <c r="H9" s="16" t="s">
        <v>302</v>
      </c>
      <c r="I9" s="16" t="s">
        <v>189</v>
      </c>
      <c r="J9" s="16" t="s">
        <v>135</v>
      </c>
      <c r="K9" s="16" t="s">
        <v>379</v>
      </c>
      <c r="L9" s="16" t="s">
        <v>255</v>
      </c>
      <c r="M9" s="16" t="s">
        <v>58</v>
      </c>
      <c r="N9" s="16" t="s">
        <v>246</v>
      </c>
      <c r="O9" s="16" t="s">
        <v>242</v>
      </c>
      <c r="P9" s="16" t="s">
        <v>63</v>
      </c>
    </row>
    <row r="10" spans="1:16" x14ac:dyDescent="0.35">
      <c r="A10" s="19" t="s">
        <v>110</v>
      </c>
      <c r="B10" s="19" t="s">
        <v>145</v>
      </c>
      <c r="C10" s="20">
        <f t="shared" si="0"/>
        <v>7.2041166380789029E-2</v>
      </c>
      <c r="D10" s="21">
        <v>1166</v>
      </c>
      <c r="E10" s="21">
        <v>84</v>
      </c>
      <c r="F10" s="21">
        <v>101675</v>
      </c>
      <c r="G10" s="19" t="s">
        <v>210</v>
      </c>
      <c r="H10" s="19" t="s">
        <v>231</v>
      </c>
      <c r="I10" s="19" t="s">
        <v>220</v>
      </c>
      <c r="J10" s="19" t="s">
        <v>334</v>
      </c>
      <c r="K10" s="19" t="s">
        <v>324</v>
      </c>
      <c r="L10" s="19" t="s">
        <v>370</v>
      </c>
      <c r="M10" s="19" t="s">
        <v>62</v>
      </c>
      <c r="N10" s="19" t="s">
        <v>178</v>
      </c>
      <c r="O10" s="19" t="s">
        <v>130</v>
      </c>
      <c r="P10" s="19" t="s">
        <v>108</v>
      </c>
    </row>
    <row r="11" spans="1:16" x14ac:dyDescent="0.35">
      <c r="A11" s="16" t="s">
        <v>93</v>
      </c>
      <c r="B11" s="16" t="s">
        <v>727</v>
      </c>
      <c r="C11" s="17">
        <f t="shared" si="0"/>
        <v>7.3469387755102047E-2</v>
      </c>
      <c r="D11" s="18">
        <v>2205</v>
      </c>
      <c r="E11" s="18">
        <v>162</v>
      </c>
      <c r="F11" s="18">
        <v>97479</v>
      </c>
      <c r="G11" s="16" t="s">
        <v>281</v>
      </c>
      <c r="H11" s="16" t="s">
        <v>189</v>
      </c>
      <c r="I11" s="16" t="s">
        <v>435</v>
      </c>
      <c r="J11" s="16" t="s">
        <v>450</v>
      </c>
      <c r="K11" s="16" t="s">
        <v>128</v>
      </c>
      <c r="L11" s="16" t="s">
        <v>58</v>
      </c>
      <c r="M11" s="16" t="s">
        <v>221</v>
      </c>
      <c r="N11" s="16" t="s">
        <v>109</v>
      </c>
      <c r="O11" s="16" t="s">
        <v>63</v>
      </c>
      <c r="P11" s="16" t="s">
        <v>137</v>
      </c>
    </row>
    <row r="12" spans="1:16" x14ac:dyDescent="0.35">
      <c r="A12" s="19" t="s">
        <v>149</v>
      </c>
      <c r="B12" s="19" t="s">
        <v>150</v>
      </c>
      <c r="C12" s="20">
        <f t="shared" si="0"/>
        <v>7.4639525021204411E-2</v>
      </c>
      <c r="D12" s="21">
        <v>1179</v>
      </c>
      <c r="E12" s="21">
        <v>88</v>
      </c>
      <c r="F12" s="21">
        <v>96276</v>
      </c>
      <c r="G12" s="19" t="s">
        <v>95</v>
      </c>
      <c r="H12" s="19" t="s">
        <v>201</v>
      </c>
      <c r="I12" s="19" t="s">
        <v>898</v>
      </c>
      <c r="J12" s="19" t="s">
        <v>159</v>
      </c>
      <c r="K12" s="19" t="s">
        <v>99</v>
      </c>
      <c r="L12" s="19" t="s">
        <v>130</v>
      </c>
      <c r="M12" s="19" t="s">
        <v>548</v>
      </c>
      <c r="N12" s="19" t="s">
        <v>363</v>
      </c>
      <c r="O12" s="19" t="s">
        <v>72</v>
      </c>
      <c r="P12" s="19" t="s">
        <v>109</v>
      </c>
    </row>
    <row r="13" spans="1:16" x14ac:dyDescent="0.35">
      <c r="A13" s="16" t="s">
        <v>86</v>
      </c>
      <c r="B13" s="16" t="s">
        <v>327</v>
      </c>
      <c r="C13" s="17">
        <f t="shared" si="0"/>
        <v>7.4757281553398058E-2</v>
      </c>
      <c r="D13" s="18">
        <v>1030</v>
      </c>
      <c r="E13" s="18">
        <v>77</v>
      </c>
      <c r="F13" s="18">
        <v>138911</v>
      </c>
      <c r="G13" s="16" t="s">
        <v>95</v>
      </c>
      <c r="H13" s="16" t="s">
        <v>458</v>
      </c>
      <c r="I13" s="16" t="s">
        <v>604</v>
      </c>
      <c r="J13" s="16" t="s">
        <v>78</v>
      </c>
      <c r="K13" s="16" t="s">
        <v>511</v>
      </c>
      <c r="L13" s="16" t="s">
        <v>283</v>
      </c>
      <c r="M13" s="16" t="s">
        <v>163</v>
      </c>
      <c r="N13" s="16" t="s">
        <v>221</v>
      </c>
      <c r="O13" s="16" t="s">
        <v>178</v>
      </c>
      <c r="P13" s="16" t="s">
        <v>130</v>
      </c>
    </row>
    <row r="14" spans="1:16" x14ac:dyDescent="0.35">
      <c r="A14" s="19" t="s">
        <v>103</v>
      </c>
      <c r="B14" s="19" t="s">
        <v>194</v>
      </c>
      <c r="C14" s="20">
        <f t="shared" si="0"/>
        <v>7.7434679334916864E-2</v>
      </c>
      <c r="D14" s="21">
        <v>2105</v>
      </c>
      <c r="E14" s="21">
        <v>163</v>
      </c>
      <c r="F14" s="21">
        <v>127416</v>
      </c>
      <c r="G14" s="19" t="s">
        <v>200</v>
      </c>
      <c r="H14" s="19" t="s">
        <v>105</v>
      </c>
      <c r="I14" s="19" t="s">
        <v>662</v>
      </c>
      <c r="J14" s="19" t="s">
        <v>347</v>
      </c>
      <c r="K14" s="19" t="s">
        <v>278</v>
      </c>
      <c r="L14" s="19" t="s">
        <v>163</v>
      </c>
      <c r="M14" s="19" t="s">
        <v>129</v>
      </c>
      <c r="N14" s="19" t="s">
        <v>72</v>
      </c>
      <c r="O14" s="19" t="s">
        <v>171</v>
      </c>
      <c r="P14" s="19" t="s">
        <v>92</v>
      </c>
    </row>
    <row r="15" spans="1:16" x14ac:dyDescent="0.35">
      <c r="A15" s="16" t="s">
        <v>110</v>
      </c>
      <c r="B15" s="16" t="s">
        <v>295</v>
      </c>
      <c r="C15" s="17">
        <f t="shared" si="0"/>
        <v>7.6747720364741645E-2</v>
      </c>
      <c r="D15" s="18">
        <v>1316</v>
      </c>
      <c r="E15" s="18">
        <v>101</v>
      </c>
      <c r="F15" s="18">
        <v>106385</v>
      </c>
      <c r="G15" s="16" t="s">
        <v>252</v>
      </c>
      <c r="H15" s="16" t="s">
        <v>158</v>
      </c>
      <c r="I15" s="16" t="s">
        <v>604</v>
      </c>
      <c r="J15" s="16" t="s">
        <v>334</v>
      </c>
      <c r="K15" s="16" t="s">
        <v>596</v>
      </c>
      <c r="L15" s="16" t="s">
        <v>129</v>
      </c>
      <c r="M15" s="16" t="s">
        <v>221</v>
      </c>
      <c r="N15" s="16" t="s">
        <v>363</v>
      </c>
      <c r="O15" s="16" t="s">
        <v>178</v>
      </c>
      <c r="P15" s="16" t="s">
        <v>130</v>
      </c>
    </row>
    <row r="16" spans="1:16" x14ac:dyDescent="0.35">
      <c r="A16" s="19" t="s">
        <v>86</v>
      </c>
      <c r="B16" s="19" t="s">
        <v>280</v>
      </c>
      <c r="C16" s="20">
        <f t="shared" si="0"/>
        <v>7.9494128274616077E-2</v>
      </c>
      <c r="D16" s="21">
        <v>1107</v>
      </c>
      <c r="E16" s="21">
        <v>88</v>
      </c>
      <c r="F16" s="21">
        <v>78803</v>
      </c>
      <c r="G16" s="19" t="s">
        <v>326</v>
      </c>
      <c r="H16" s="19" t="s">
        <v>67</v>
      </c>
      <c r="I16" s="19" t="s">
        <v>622</v>
      </c>
      <c r="J16" s="19" t="s">
        <v>334</v>
      </c>
      <c r="K16" s="19" t="s">
        <v>204</v>
      </c>
      <c r="L16" s="19" t="s">
        <v>379</v>
      </c>
      <c r="M16" s="19" t="s">
        <v>148</v>
      </c>
      <c r="N16" s="19" t="s">
        <v>362</v>
      </c>
      <c r="O16" s="19" t="s">
        <v>61</v>
      </c>
      <c r="P16" s="19" t="s">
        <v>73</v>
      </c>
    </row>
    <row r="17" spans="1:16" x14ac:dyDescent="0.35">
      <c r="A17" s="16" t="s">
        <v>138</v>
      </c>
      <c r="B17" s="16" t="s">
        <v>492</v>
      </c>
      <c r="C17" s="17">
        <f t="shared" si="0"/>
        <v>8.1081081081081086E-2</v>
      </c>
      <c r="D17" s="18">
        <v>740</v>
      </c>
      <c r="E17" s="18">
        <v>60</v>
      </c>
      <c r="F17" s="18">
        <v>144734</v>
      </c>
      <c r="G17" s="16" t="s">
        <v>455</v>
      </c>
      <c r="H17" s="16" t="s">
        <v>353</v>
      </c>
      <c r="I17" s="16" t="s">
        <v>533</v>
      </c>
      <c r="J17" s="16" t="s">
        <v>299</v>
      </c>
      <c r="K17" s="16" t="s">
        <v>220</v>
      </c>
      <c r="L17" s="16" t="s">
        <v>256</v>
      </c>
      <c r="M17" s="16" t="s">
        <v>107</v>
      </c>
      <c r="N17" s="16" t="s">
        <v>242</v>
      </c>
      <c r="O17" s="16" t="s">
        <v>109</v>
      </c>
      <c r="P17" s="16" t="s">
        <v>63</v>
      </c>
    </row>
    <row r="18" spans="1:16" x14ac:dyDescent="0.35">
      <c r="A18" s="19" t="s">
        <v>335</v>
      </c>
      <c r="B18" s="19" t="s">
        <v>584</v>
      </c>
      <c r="C18" s="20">
        <f t="shared" si="0"/>
        <v>8.2812499999999997E-2</v>
      </c>
      <c r="D18" s="21">
        <v>640</v>
      </c>
      <c r="E18" s="21">
        <v>53</v>
      </c>
      <c r="F18" s="21">
        <v>105594</v>
      </c>
      <c r="G18" s="19" t="s">
        <v>455</v>
      </c>
      <c r="H18" s="19" t="s">
        <v>301</v>
      </c>
      <c r="I18" s="19" t="s">
        <v>656</v>
      </c>
      <c r="J18" s="19" t="s">
        <v>413</v>
      </c>
      <c r="K18" s="19" t="s">
        <v>551</v>
      </c>
      <c r="L18" s="19" t="s">
        <v>192</v>
      </c>
      <c r="M18" s="19" t="s">
        <v>224</v>
      </c>
      <c r="N18" s="19" t="s">
        <v>116</v>
      </c>
      <c r="O18" s="19" t="s">
        <v>81</v>
      </c>
      <c r="P18" s="19" t="s">
        <v>82</v>
      </c>
    </row>
    <row r="19" spans="1:16" x14ac:dyDescent="0.35">
      <c r="A19" s="16" t="s">
        <v>272</v>
      </c>
      <c r="B19" s="16" t="s">
        <v>612</v>
      </c>
      <c r="C19" s="17">
        <f t="shared" si="0"/>
        <v>8.4841628959276022E-2</v>
      </c>
      <c r="D19" s="18">
        <v>884</v>
      </c>
      <c r="E19" s="18">
        <v>75</v>
      </c>
      <c r="F19" s="18">
        <v>124227</v>
      </c>
      <c r="G19" s="16" t="s">
        <v>88</v>
      </c>
      <c r="H19" s="16" t="s">
        <v>126</v>
      </c>
      <c r="I19" s="16" t="s">
        <v>299</v>
      </c>
      <c r="J19" s="16" t="s">
        <v>303</v>
      </c>
      <c r="K19" s="16" t="s">
        <v>517</v>
      </c>
      <c r="L19" s="16" t="s">
        <v>278</v>
      </c>
      <c r="M19" s="16" t="s">
        <v>221</v>
      </c>
      <c r="N19" s="16" t="s">
        <v>363</v>
      </c>
      <c r="O19" s="16" t="s">
        <v>170</v>
      </c>
      <c r="P19" s="16" t="s">
        <v>171</v>
      </c>
    </row>
    <row r="20" spans="1:16" x14ac:dyDescent="0.35">
      <c r="A20" s="19" t="s">
        <v>138</v>
      </c>
      <c r="B20" s="19" t="s">
        <v>352</v>
      </c>
      <c r="C20" s="20">
        <f t="shared" si="0"/>
        <v>8.7514585764294051E-2</v>
      </c>
      <c r="D20" s="21">
        <v>1714</v>
      </c>
      <c r="E20" s="21">
        <v>150</v>
      </c>
      <c r="F20" s="21">
        <v>116952</v>
      </c>
      <c r="G20" s="19" t="s">
        <v>269</v>
      </c>
      <c r="H20" s="19" t="s">
        <v>134</v>
      </c>
      <c r="I20" s="19" t="s">
        <v>458</v>
      </c>
      <c r="J20" s="19" t="s">
        <v>589</v>
      </c>
      <c r="K20" s="19" t="s">
        <v>293</v>
      </c>
      <c r="L20" s="19" t="s">
        <v>100</v>
      </c>
      <c r="M20" s="19" t="s">
        <v>221</v>
      </c>
      <c r="N20" s="19" t="s">
        <v>178</v>
      </c>
      <c r="O20" s="19" t="s">
        <v>152</v>
      </c>
      <c r="P20" s="19" t="s">
        <v>131</v>
      </c>
    </row>
    <row r="21" spans="1:16" x14ac:dyDescent="0.35">
      <c r="A21" s="16" t="s">
        <v>536</v>
      </c>
      <c r="B21" s="16" t="s">
        <v>537</v>
      </c>
      <c r="C21" s="17">
        <f t="shared" si="0"/>
        <v>8.8183421516754845E-2</v>
      </c>
      <c r="D21" s="18">
        <v>567</v>
      </c>
      <c r="E21" s="18">
        <v>50</v>
      </c>
      <c r="F21" s="18">
        <v>115371</v>
      </c>
      <c r="G21" s="16" t="s">
        <v>200</v>
      </c>
      <c r="H21" s="16" t="s">
        <v>735</v>
      </c>
      <c r="I21" s="16" t="s">
        <v>112</v>
      </c>
      <c r="J21" s="16" t="s">
        <v>740</v>
      </c>
      <c r="K21" s="16" t="s">
        <v>678</v>
      </c>
      <c r="L21" s="16" t="s">
        <v>191</v>
      </c>
      <c r="M21" s="16" t="s">
        <v>205</v>
      </c>
      <c r="N21" s="16" t="s">
        <v>215</v>
      </c>
      <c r="O21" s="16" t="s">
        <v>224</v>
      </c>
      <c r="P21" s="16" t="s">
        <v>116</v>
      </c>
    </row>
    <row r="22" spans="1:16" x14ac:dyDescent="0.35">
      <c r="A22" s="19" t="s">
        <v>138</v>
      </c>
      <c r="B22" s="19" t="s">
        <v>359</v>
      </c>
      <c r="C22" s="20">
        <f t="shared" si="0"/>
        <v>8.8525601480567553E-2</v>
      </c>
      <c r="D22" s="21">
        <v>3242</v>
      </c>
      <c r="E22" s="21">
        <v>287</v>
      </c>
      <c r="F22" s="21">
        <v>109964</v>
      </c>
      <c r="G22" s="19" t="s">
        <v>210</v>
      </c>
      <c r="H22" s="19" t="s">
        <v>112</v>
      </c>
      <c r="I22" s="19" t="s">
        <v>662</v>
      </c>
      <c r="J22" s="19" t="s">
        <v>572</v>
      </c>
      <c r="K22" s="19" t="s">
        <v>824</v>
      </c>
      <c r="L22" s="19" t="s">
        <v>256</v>
      </c>
      <c r="M22" s="19" t="s">
        <v>131</v>
      </c>
      <c r="N22" s="19" t="s">
        <v>81</v>
      </c>
      <c r="O22" s="19" t="s">
        <v>152</v>
      </c>
      <c r="P22" s="19" t="s">
        <v>63</v>
      </c>
    </row>
    <row r="23" spans="1:16" x14ac:dyDescent="0.35">
      <c r="A23" s="16" t="s">
        <v>132</v>
      </c>
      <c r="B23" s="16" t="s">
        <v>736</v>
      </c>
      <c r="C23" s="17">
        <f t="shared" si="0"/>
        <v>9.0322580645161285E-2</v>
      </c>
      <c r="D23" s="18">
        <v>775</v>
      </c>
      <c r="E23" s="18">
        <v>70</v>
      </c>
      <c r="F23" s="18">
        <v>88054</v>
      </c>
      <c r="G23" s="16" t="s">
        <v>301</v>
      </c>
      <c r="H23" s="16" t="s">
        <v>735</v>
      </c>
      <c r="I23" s="16" t="s">
        <v>286</v>
      </c>
      <c r="J23" s="16" t="s">
        <v>479</v>
      </c>
      <c r="K23" s="16" t="s">
        <v>159</v>
      </c>
      <c r="L23" s="16" t="s">
        <v>649</v>
      </c>
      <c r="M23" s="16" t="s">
        <v>355</v>
      </c>
      <c r="N23" s="16" t="s">
        <v>293</v>
      </c>
      <c r="O23" s="16" t="s">
        <v>98</v>
      </c>
      <c r="P23" s="16" t="s">
        <v>58</v>
      </c>
    </row>
    <row r="24" spans="1:16" x14ac:dyDescent="0.35">
      <c r="A24" s="19" t="s">
        <v>156</v>
      </c>
      <c r="B24" s="19" t="s">
        <v>753</v>
      </c>
      <c r="C24" s="20">
        <f t="shared" si="0"/>
        <v>9.1902313624678669E-2</v>
      </c>
      <c r="D24" s="21">
        <v>1556</v>
      </c>
      <c r="E24" s="21">
        <v>143</v>
      </c>
      <c r="F24" s="21">
        <v>95814</v>
      </c>
      <c r="G24" s="19" t="s">
        <v>210</v>
      </c>
      <c r="H24" s="19" t="s">
        <v>899</v>
      </c>
      <c r="I24" s="19" t="s">
        <v>189</v>
      </c>
      <c r="J24" s="19" t="s">
        <v>589</v>
      </c>
      <c r="K24" s="19" t="s">
        <v>183</v>
      </c>
      <c r="L24" s="19" t="s">
        <v>283</v>
      </c>
      <c r="M24" s="19" t="s">
        <v>215</v>
      </c>
      <c r="N24" s="19" t="s">
        <v>900</v>
      </c>
      <c r="O24" s="19" t="s">
        <v>116</v>
      </c>
      <c r="P24" s="19" t="s">
        <v>148</v>
      </c>
    </row>
    <row r="25" spans="1:16" x14ac:dyDescent="0.35">
      <c r="A25" s="16" t="s">
        <v>371</v>
      </c>
      <c r="B25" s="16" t="s">
        <v>545</v>
      </c>
      <c r="C25" s="17">
        <f t="shared" si="0"/>
        <v>9.4276094276094277E-2</v>
      </c>
      <c r="D25" s="18">
        <v>1188</v>
      </c>
      <c r="E25" s="18">
        <v>112</v>
      </c>
      <c r="F25" s="18">
        <v>72538</v>
      </c>
      <c r="G25" s="16" t="s">
        <v>326</v>
      </c>
      <c r="H25" s="16" t="s">
        <v>112</v>
      </c>
      <c r="I25" s="16" t="s">
        <v>517</v>
      </c>
      <c r="J25" s="16" t="s">
        <v>270</v>
      </c>
      <c r="K25" s="16" t="s">
        <v>345</v>
      </c>
      <c r="L25" s="16" t="s">
        <v>203</v>
      </c>
      <c r="M25" s="16" t="s">
        <v>98</v>
      </c>
      <c r="N25" s="16" t="s">
        <v>386</v>
      </c>
      <c r="O25" s="16" t="s">
        <v>657</v>
      </c>
      <c r="P25" s="16" t="s">
        <v>81</v>
      </c>
    </row>
    <row r="26" spans="1:16" x14ac:dyDescent="0.35">
      <c r="A26" s="19" t="s">
        <v>272</v>
      </c>
      <c r="B26" s="19" t="s">
        <v>273</v>
      </c>
      <c r="C26" s="20">
        <f t="shared" si="0"/>
        <v>9.5062429057888767E-2</v>
      </c>
      <c r="D26" s="21">
        <v>3524</v>
      </c>
      <c r="E26" s="21">
        <v>335</v>
      </c>
      <c r="F26" s="21">
        <v>94673</v>
      </c>
      <c r="G26" s="19" t="s">
        <v>88</v>
      </c>
      <c r="H26" s="19" t="s">
        <v>645</v>
      </c>
      <c r="I26" s="19" t="s">
        <v>189</v>
      </c>
      <c r="J26" s="19" t="s">
        <v>286</v>
      </c>
      <c r="K26" s="19" t="s">
        <v>622</v>
      </c>
      <c r="L26" s="19" t="s">
        <v>653</v>
      </c>
      <c r="M26" s="19" t="s">
        <v>442</v>
      </c>
      <c r="N26" s="19" t="s">
        <v>278</v>
      </c>
      <c r="O26" s="19" t="s">
        <v>99</v>
      </c>
      <c r="P26" s="19" t="s">
        <v>129</v>
      </c>
    </row>
    <row r="27" spans="1:16" x14ac:dyDescent="0.35">
      <c r="A27" s="16" t="s">
        <v>86</v>
      </c>
      <c r="B27" s="16" t="s">
        <v>579</v>
      </c>
      <c r="C27" s="17">
        <f t="shared" si="0"/>
        <v>9.5541401273885357E-2</v>
      </c>
      <c r="D27" s="18">
        <v>1256</v>
      </c>
      <c r="E27" s="18">
        <v>120</v>
      </c>
      <c r="F27" s="18">
        <v>99618</v>
      </c>
      <c r="G27" s="16" t="s">
        <v>262</v>
      </c>
      <c r="H27" s="16" t="s">
        <v>766</v>
      </c>
      <c r="I27" s="16" t="s">
        <v>78</v>
      </c>
      <c r="J27" s="16" t="s">
        <v>159</v>
      </c>
      <c r="K27" s="16" t="s">
        <v>266</v>
      </c>
      <c r="L27" s="16" t="s">
        <v>447</v>
      </c>
      <c r="M27" s="16" t="s">
        <v>622</v>
      </c>
      <c r="N27" s="16" t="s">
        <v>413</v>
      </c>
      <c r="O27" s="16" t="s">
        <v>548</v>
      </c>
      <c r="P27" s="16" t="s">
        <v>363</v>
      </c>
    </row>
    <row r="28" spans="1:16" x14ac:dyDescent="0.35">
      <c r="A28" s="19" t="s">
        <v>186</v>
      </c>
      <c r="B28" s="19" t="s">
        <v>757</v>
      </c>
      <c r="C28" s="20">
        <f t="shared" si="0"/>
        <v>9.5617529880478086E-2</v>
      </c>
      <c r="D28" s="21">
        <v>1255</v>
      </c>
      <c r="E28" s="21">
        <v>120</v>
      </c>
      <c r="F28" s="21">
        <v>88249</v>
      </c>
      <c r="G28" s="19" t="s">
        <v>88</v>
      </c>
      <c r="H28" s="19" t="s">
        <v>749</v>
      </c>
      <c r="I28" s="19" t="s">
        <v>740</v>
      </c>
      <c r="J28" s="19" t="s">
        <v>120</v>
      </c>
      <c r="K28" s="19" t="s">
        <v>159</v>
      </c>
      <c r="L28" s="19" t="s">
        <v>614</v>
      </c>
      <c r="M28" s="19" t="s">
        <v>617</v>
      </c>
      <c r="N28" s="19" t="s">
        <v>670</v>
      </c>
      <c r="O28" s="19" t="s">
        <v>413</v>
      </c>
      <c r="P28" s="19" t="s">
        <v>169</v>
      </c>
    </row>
    <row r="29" spans="1:16" x14ac:dyDescent="0.35">
      <c r="A29" s="16" t="s">
        <v>86</v>
      </c>
      <c r="B29" s="16" t="s">
        <v>748</v>
      </c>
      <c r="C29" s="17">
        <f t="shared" si="0"/>
        <v>9.5628415300546443E-2</v>
      </c>
      <c r="D29" s="18">
        <v>1098</v>
      </c>
      <c r="E29" s="18">
        <v>105</v>
      </c>
      <c r="F29" s="18">
        <v>131340</v>
      </c>
      <c r="G29" s="16" t="s">
        <v>682</v>
      </c>
      <c r="H29" s="16" t="s">
        <v>158</v>
      </c>
      <c r="I29" s="16" t="s">
        <v>112</v>
      </c>
      <c r="J29" s="16" t="s">
        <v>312</v>
      </c>
      <c r="K29" s="16" t="s">
        <v>168</v>
      </c>
      <c r="L29" s="16" t="s">
        <v>670</v>
      </c>
      <c r="M29" s="16" t="s">
        <v>331</v>
      </c>
      <c r="N29" s="16" t="s">
        <v>267</v>
      </c>
      <c r="O29" s="16" t="s">
        <v>204</v>
      </c>
      <c r="P29" s="16" t="s">
        <v>386</v>
      </c>
    </row>
    <row r="30" spans="1:16" x14ac:dyDescent="0.35">
      <c r="A30" s="19" t="s">
        <v>124</v>
      </c>
      <c r="B30" s="19" t="s">
        <v>222</v>
      </c>
      <c r="C30" s="20">
        <f t="shared" si="0"/>
        <v>9.7107438016528921E-2</v>
      </c>
      <c r="D30" s="21">
        <v>1452</v>
      </c>
      <c r="E30" s="21">
        <v>141</v>
      </c>
      <c r="F30" s="21">
        <v>130115</v>
      </c>
      <c r="G30" s="19" t="s">
        <v>88</v>
      </c>
      <c r="H30" s="19" t="s">
        <v>725</v>
      </c>
      <c r="I30" s="19" t="s">
        <v>166</v>
      </c>
      <c r="J30" s="19" t="s">
        <v>403</v>
      </c>
      <c r="K30" s="19" t="s">
        <v>309</v>
      </c>
      <c r="L30" s="19" t="s">
        <v>442</v>
      </c>
      <c r="M30" s="19" t="s">
        <v>224</v>
      </c>
      <c r="N30" s="19" t="s">
        <v>73</v>
      </c>
      <c r="O30" s="19" t="s">
        <v>242</v>
      </c>
      <c r="P30" s="19" t="s">
        <v>84</v>
      </c>
    </row>
    <row r="31" spans="1:16" x14ac:dyDescent="0.35">
      <c r="A31" s="16" t="s">
        <v>226</v>
      </c>
      <c r="B31" s="16" t="s">
        <v>317</v>
      </c>
      <c r="C31" s="17">
        <f t="shared" si="0"/>
        <v>0.1002615518744551</v>
      </c>
      <c r="D31" s="18">
        <v>3441</v>
      </c>
      <c r="E31" s="18">
        <v>345</v>
      </c>
      <c r="F31" s="18">
        <v>106724</v>
      </c>
      <c r="G31" s="16" t="s">
        <v>236</v>
      </c>
      <c r="H31" s="16" t="s">
        <v>112</v>
      </c>
      <c r="I31" s="16" t="s">
        <v>589</v>
      </c>
      <c r="J31" s="16" t="s">
        <v>274</v>
      </c>
      <c r="K31" s="16" t="s">
        <v>807</v>
      </c>
      <c r="L31" s="16" t="s">
        <v>670</v>
      </c>
      <c r="M31" s="16" t="s">
        <v>267</v>
      </c>
      <c r="N31" s="16" t="s">
        <v>551</v>
      </c>
      <c r="O31" s="16" t="s">
        <v>255</v>
      </c>
      <c r="P31" s="16" t="s">
        <v>394</v>
      </c>
    </row>
    <row r="32" spans="1:16" x14ac:dyDescent="0.35">
      <c r="A32" s="19" t="s">
        <v>86</v>
      </c>
      <c r="B32" s="19" t="s">
        <v>651</v>
      </c>
      <c r="C32" s="20">
        <f t="shared" si="0"/>
        <v>0.10043942247332077</v>
      </c>
      <c r="D32" s="21">
        <v>3186</v>
      </c>
      <c r="E32" s="21">
        <v>320</v>
      </c>
      <c r="F32" s="21">
        <v>130692</v>
      </c>
      <c r="G32" s="19" t="s">
        <v>228</v>
      </c>
      <c r="H32" s="19" t="s">
        <v>252</v>
      </c>
      <c r="I32" s="19" t="s">
        <v>684</v>
      </c>
      <c r="J32" s="19" t="s">
        <v>260</v>
      </c>
      <c r="K32" s="19" t="s">
        <v>128</v>
      </c>
      <c r="L32" s="19" t="s">
        <v>58</v>
      </c>
      <c r="M32" s="19" t="s">
        <v>169</v>
      </c>
      <c r="N32" s="19" t="s">
        <v>116</v>
      </c>
      <c r="O32" s="19" t="s">
        <v>148</v>
      </c>
      <c r="P32" s="19" t="s">
        <v>429</v>
      </c>
    </row>
    <row r="33" spans="1:16" x14ac:dyDescent="0.35">
      <c r="A33" s="16" t="s">
        <v>164</v>
      </c>
      <c r="B33" s="16" t="s">
        <v>172</v>
      </c>
      <c r="C33" s="17">
        <f t="shared" si="0"/>
        <v>9.9518459069020862E-2</v>
      </c>
      <c r="D33" s="18">
        <v>1246</v>
      </c>
      <c r="E33" s="18">
        <v>124</v>
      </c>
      <c r="F33" s="18">
        <v>136592</v>
      </c>
      <c r="G33" s="16" t="s">
        <v>301</v>
      </c>
      <c r="H33" s="16" t="s">
        <v>252</v>
      </c>
      <c r="I33" s="16" t="s">
        <v>901</v>
      </c>
      <c r="J33" s="16" t="s">
        <v>620</v>
      </c>
      <c r="K33" s="16" t="s">
        <v>312</v>
      </c>
      <c r="L33" s="16" t="s">
        <v>283</v>
      </c>
      <c r="M33" s="16" t="s">
        <v>323</v>
      </c>
      <c r="N33" s="16" t="s">
        <v>256</v>
      </c>
      <c r="O33" s="16" t="s">
        <v>82</v>
      </c>
      <c r="P33" s="16" t="s">
        <v>221</v>
      </c>
    </row>
    <row r="34" spans="1:16" x14ac:dyDescent="0.35">
      <c r="A34" s="19" t="s">
        <v>156</v>
      </c>
      <c r="B34" s="19" t="s">
        <v>388</v>
      </c>
      <c r="C34" s="20">
        <f t="shared" si="0"/>
        <v>0.10136741973840666</v>
      </c>
      <c r="D34" s="21">
        <v>3364</v>
      </c>
      <c r="E34" s="21">
        <v>341</v>
      </c>
      <c r="F34" s="21">
        <v>122353</v>
      </c>
      <c r="G34" s="19" t="s">
        <v>902</v>
      </c>
      <c r="H34" s="19" t="s">
        <v>207</v>
      </c>
      <c r="I34" s="19" t="s">
        <v>134</v>
      </c>
      <c r="J34" s="19" t="s">
        <v>709</v>
      </c>
      <c r="K34" s="19" t="s">
        <v>270</v>
      </c>
      <c r="L34" s="19" t="s">
        <v>224</v>
      </c>
      <c r="M34" s="19" t="s">
        <v>205</v>
      </c>
      <c r="N34" s="19" t="s">
        <v>428</v>
      </c>
      <c r="O34" s="19" t="s">
        <v>116</v>
      </c>
      <c r="P34" s="19" t="s">
        <v>100</v>
      </c>
    </row>
    <row r="35" spans="1:16" x14ac:dyDescent="0.35">
      <c r="A35" s="16" t="s">
        <v>86</v>
      </c>
      <c r="B35" s="16" t="s">
        <v>209</v>
      </c>
      <c r="C35" s="17">
        <f t="shared" si="0"/>
        <v>0.10134859011033918</v>
      </c>
      <c r="D35" s="18">
        <v>2447</v>
      </c>
      <c r="E35" s="18">
        <v>248</v>
      </c>
      <c r="F35" s="18">
        <v>90880</v>
      </c>
      <c r="G35" s="16" t="s">
        <v>223</v>
      </c>
      <c r="H35" s="16" t="s">
        <v>56</v>
      </c>
      <c r="I35" s="16" t="s">
        <v>274</v>
      </c>
      <c r="J35" s="16" t="s">
        <v>518</v>
      </c>
      <c r="K35" s="16" t="s">
        <v>309</v>
      </c>
      <c r="L35" s="16" t="s">
        <v>162</v>
      </c>
      <c r="M35" s="16" t="s">
        <v>260</v>
      </c>
      <c r="N35" s="16" t="s">
        <v>191</v>
      </c>
      <c r="O35" s="16" t="s">
        <v>130</v>
      </c>
      <c r="P35" s="16" t="s">
        <v>83</v>
      </c>
    </row>
    <row r="36" spans="1:16" x14ac:dyDescent="0.35">
      <c r="A36" s="19" t="s">
        <v>103</v>
      </c>
      <c r="B36" s="19" t="s">
        <v>238</v>
      </c>
      <c r="C36" s="20">
        <f t="shared" si="0"/>
        <v>0.10118043844856661</v>
      </c>
      <c r="D36" s="21">
        <v>1186</v>
      </c>
      <c r="E36" s="21">
        <v>120</v>
      </c>
      <c r="F36" s="21">
        <v>167195</v>
      </c>
      <c r="G36" s="19" t="s">
        <v>173</v>
      </c>
      <c r="H36" s="19" t="s">
        <v>903</v>
      </c>
      <c r="I36" s="19" t="s">
        <v>231</v>
      </c>
      <c r="J36" s="19" t="s">
        <v>662</v>
      </c>
      <c r="K36" s="19" t="s">
        <v>312</v>
      </c>
      <c r="L36" s="19" t="s">
        <v>100</v>
      </c>
      <c r="M36" s="19" t="s">
        <v>101</v>
      </c>
      <c r="N36" s="19" t="s">
        <v>363</v>
      </c>
      <c r="O36" s="19" t="s">
        <v>130</v>
      </c>
      <c r="P36" s="19" t="s">
        <v>73</v>
      </c>
    </row>
    <row r="37" spans="1:16" x14ac:dyDescent="0.35">
      <c r="A37" s="16" t="s">
        <v>93</v>
      </c>
      <c r="B37" s="16" t="s">
        <v>314</v>
      </c>
      <c r="C37" s="17">
        <f t="shared" ref="C37:C68" si="1">E37/D37</f>
        <v>0.10332369942196531</v>
      </c>
      <c r="D37" s="18">
        <v>4152</v>
      </c>
      <c r="E37" s="18">
        <v>429</v>
      </c>
      <c r="F37" s="18">
        <v>104582</v>
      </c>
      <c r="G37" s="16" t="s">
        <v>77</v>
      </c>
      <c r="H37" s="16" t="s">
        <v>737</v>
      </c>
      <c r="I37" s="16" t="s">
        <v>589</v>
      </c>
      <c r="J37" s="16" t="s">
        <v>572</v>
      </c>
      <c r="K37" s="16" t="s">
        <v>78</v>
      </c>
      <c r="L37" s="16" t="s">
        <v>741</v>
      </c>
      <c r="M37" s="16" t="s">
        <v>393</v>
      </c>
      <c r="N37" s="16" t="s">
        <v>191</v>
      </c>
      <c r="O37" s="16" t="s">
        <v>474</v>
      </c>
      <c r="P37" s="16" t="s">
        <v>204</v>
      </c>
    </row>
    <row r="38" spans="1:16" x14ac:dyDescent="0.35">
      <c r="A38" s="19" t="s">
        <v>75</v>
      </c>
      <c r="B38" s="19" t="s">
        <v>325</v>
      </c>
      <c r="C38" s="20">
        <f t="shared" si="1"/>
        <v>0.10327911179963853</v>
      </c>
      <c r="D38" s="21">
        <v>3873</v>
      </c>
      <c r="E38" s="21">
        <v>400</v>
      </c>
      <c r="F38" s="21">
        <v>127427</v>
      </c>
      <c r="G38" s="19" t="s">
        <v>661</v>
      </c>
      <c r="H38" s="19" t="s">
        <v>231</v>
      </c>
      <c r="I38" s="19" t="s">
        <v>200</v>
      </c>
      <c r="J38" s="19" t="s">
        <v>725</v>
      </c>
      <c r="K38" s="19" t="s">
        <v>260</v>
      </c>
      <c r="L38" s="19" t="s">
        <v>379</v>
      </c>
      <c r="M38" s="19" t="s">
        <v>278</v>
      </c>
      <c r="N38" s="19" t="s">
        <v>72</v>
      </c>
      <c r="O38" s="19" t="s">
        <v>257</v>
      </c>
      <c r="P38" s="19" t="s">
        <v>63</v>
      </c>
    </row>
    <row r="39" spans="1:16" x14ac:dyDescent="0.35">
      <c r="A39" s="16" t="s">
        <v>272</v>
      </c>
      <c r="B39" s="16" t="s">
        <v>565</v>
      </c>
      <c r="C39" s="17">
        <f t="shared" si="1"/>
        <v>0.10303830911492734</v>
      </c>
      <c r="D39" s="18">
        <v>1514</v>
      </c>
      <c r="E39" s="18">
        <v>156</v>
      </c>
      <c r="F39" s="18">
        <v>79444</v>
      </c>
      <c r="G39" s="16" t="s">
        <v>236</v>
      </c>
      <c r="H39" s="16" t="s">
        <v>629</v>
      </c>
      <c r="I39" s="16" t="s">
        <v>252</v>
      </c>
      <c r="J39" s="16" t="s">
        <v>312</v>
      </c>
      <c r="K39" s="16" t="s">
        <v>503</v>
      </c>
      <c r="L39" s="16" t="s">
        <v>345</v>
      </c>
      <c r="M39" s="16" t="s">
        <v>541</v>
      </c>
      <c r="N39" s="16" t="s">
        <v>438</v>
      </c>
      <c r="O39" s="16" t="s">
        <v>100</v>
      </c>
      <c r="P39" s="16" t="s">
        <v>82</v>
      </c>
    </row>
    <row r="40" spans="1:16" x14ac:dyDescent="0.35">
      <c r="A40" s="19" t="s">
        <v>149</v>
      </c>
      <c r="B40" s="19" t="s">
        <v>594</v>
      </c>
      <c r="C40" s="20">
        <f t="shared" si="1"/>
        <v>0.10264227642276423</v>
      </c>
      <c r="D40" s="21">
        <v>984</v>
      </c>
      <c r="E40" s="21">
        <v>101</v>
      </c>
      <c r="F40" s="21">
        <v>124103</v>
      </c>
      <c r="G40" s="19" t="s">
        <v>292</v>
      </c>
      <c r="H40" s="19" t="s">
        <v>231</v>
      </c>
      <c r="I40" s="19" t="s">
        <v>458</v>
      </c>
      <c r="J40" s="19" t="s">
        <v>309</v>
      </c>
      <c r="K40" s="19" t="s">
        <v>174</v>
      </c>
      <c r="L40" s="19" t="s">
        <v>169</v>
      </c>
      <c r="M40" s="19" t="s">
        <v>148</v>
      </c>
      <c r="N40" s="19" t="s">
        <v>221</v>
      </c>
      <c r="O40" s="19" t="s">
        <v>143</v>
      </c>
      <c r="P40" s="19" t="s">
        <v>144</v>
      </c>
    </row>
    <row r="41" spans="1:16" x14ac:dyDescent="0.35">
      <c r="A41" s="16" t="s">
        <v>124</v>
      </c>
      <c r="B41" s="16" t="s">
        <v>550</v>
      </c>
      <c r="C41" s="17">
        <f t="shared" si="1"/>
        <v>0.10305958132045089</v>
      </c>
      <c r="D41" s="18">
        <v>621</v>
      </c>
      <c r="E41" s="18">
        <v>64</v>
      </c>
      <c r="F41" s="18">
        <v>159135</v>
      </c>
      <c r="G41" s="16" t="s">
        <v>269</v>
      </c>
      <c r="H41" s="16" t="s">
        <v>301</v>
      </c>
      <c r="I41" s="16" t="s">
        <v>703</v>
      </c>
      <c r="J41" s="16" t="s">
        <v>458</v>
      </c>
      <c r="K41" s="16" t="s">
        <v>631</v>
      </c>
      <c r="L41" s="16" t="s">
        <v>161</v>
      </c>
      <c r="M41" s="16" t="s">
        <v>283</v>
      </c>
      <c r="N41" s="16" t="s">
        <v>205</v>
      </c>
      <c r="O41" s="16" t="s">
        <v>215</v>
      </c>
      <c r="P41" s="16" t="s">
        <v>224</v>
      </c>
    </row>
    <row r="42" spans="1:16" x14ac:dyDescent="0.35">
      <c r="A42" s="19" t="s">
        <v>75</v>
      </c>
      <c r="B42" s="19" t="s">
        <v>576</v>
      </c>
      <c r="C42" s="20">
        <f t="shared" si="1"/>
        <v>0.10444601270289344</v>
      </c>
      <c r="D42" s="21">
        <v>1417</v>
      </c>
      <c r="E42" s="21">
        <v>148</v>
      </c>
      <c r="F42" s="21">
        <v>172940</v>
      </c>
      <c r="G42" s="19" t="s">
        <v>237</v>
      </c>
      <c r="H42" s="19" t="s">
        <v>281</v>
      </c>
      <c r="I42" s="19" t="s">
        <v>604</v>
      </c>
      <c r="J42" s="19" t="s">
        <v>274</v>
      </c>
      <c r="K42" s="19" t="s">
        <v>392</v>
      </c>
      <c r="L42" s="19" t="s">
        <v>510</v>
      </c>
      <c r="M42" s="19" t="s">
        <v>331</v>
      </c>
      <c r="N42" s="19" t="s">
        <v>100</v>
      </c>
      <c r="O42" s="19" t="s">
        <v>143</v>
      </c>
      <c r="P42" s="19" t="s">
        <v>152</v>
      </c>
    </row>
    <row r="43" spans="1:16" x14ac:dyDescent="0.35">
      <c r="A43" s="16" t="s">
        <v>217</v>
      </c>
      <c r="B43" s="16" t="s">
        <v>570</v>
      </c>
      <c r="C43" s="17">
        <f t="shared" si="1"/>
        <v>0.10518292682926829</v>
      </c>
      <c r="D43" s="18">
        <v>1312</v>
      </c>
      <c r="E43" s="18">
        <v>138</v>
      </c>
      <c r="F43" s="18">
        <v>75649</v>
      </c>
      <c r="G43" s="16" t="s">
        <v>567</v>
      </c>
      <c r="H43" s="16" t="s">
        <v>112</v>
      </c>
      <c r="I43" s="16" t="s">
        <v>631</v>
      </c>
      <c r="J43" s="16" t="s">
        <v>303</v>
      </c>
      <c r="K43" s="16" t="s">
        <v>446</v>
      </c>
      <c r="L43" s="16" t="s">
        <v>283</v>
      </c>
      <c r="M43" s="16" t="s">
        <v>345</v>
      </c>
      <c r="N43" s="16" t="s">
        <v>128</v>
      </c>
      <c r="O43" s="16" t="s">
        <v>255</v>
      </c>
      <c r="P43" s="16" t="s">
        <v>215</v>
      </c>
    </row>
    <row r="44" spans="1:16" x14ac:dyDescent="0.35">
      <c r="A44" s="19" t="s">
        <v>714</v>
      </c>
      <c r="B44" s="19" t="s">
        <v>746</v>
      </c>
      <c r="C44" s="20">
        <f t="shared" si="1"/>
        <v>0.10465116279069768</v>
      </c>
      <c r="D44" s="21">
        <v>602</v>
      </c>
      <c r="E44" s="21">
        <v>63</v>
      </c>
      <c r="F44" s="21">
        <v>139269</v>
      </c>
      <c r="G44" s="19" t="s">
        <v>88</v>
      </c>
      <c r="H44" s="19" t="s">
        <v>858</v>
      </c>
      <c r="I44" s="19" t="s">
        <v>126</v>
      </c>
      <c r="J44" s="19" t="s">
        <v>502</v>
      </c>
      <c r="K44" s="19" t="s">
        <v>473</v>
      </c>
      <c r="L44" s="19" t="s">
        <v>303</v>
      </c>
      <c r="M44" s="19" t="s">
        <v>394</v>
      </c>
      <c r="N44" s="19" t="s">
        <v>71</v>
      </c>
      <c r="O44" s="19" t="s">
        <v>61</v>
      </c>
      <c r="P44" s="19" t="s">
        <v>221</v>
      </c>
    </row>
    <row r="45" spans="1:16" x14ac:dyDescent="0.35">
      <c r="A45" s="16" t="s">
        <v>186</v>
      </c>
      <c r="B45" s="16" t="s">
        <v>187</v>
      </c>
      <c r="C45" s="17">
        <f t="shared" si="1"/>
        <v>0.10772464529689964</v>
      </c>
      <c r="D45" s="18">
        <v>1903</v>
      </c>
      <c r="E45" s="18">
        <v>205</v>
      </c>
      <c r="F45" s="18">
        <v>128342</v>
      </c>
      <c r="G45" s="16" t="s">
        <v>77</v>
      </c>
      <c r="H45" s="16" t="s">
        <v>195</v>
      </c>
      <c r="I45" s="16" t="s">
        <v>604</v>
      </c>
      <c r="J45" s="16" t="s">
        <v>904</v>
      </c>
      <c r="K45" s="16" t="s">
        <v>905</v>
      </c>
      <c r="L45" s="16" t="s">
        <v>323</v>
      </c>
      <c r="M45" s="16" t="s">
        <v>128</v>
      </c>
      <c r="N45" s="16" t="s">
        <v>370</v>
      </c>
      <c r="O45" s="16" t="s">
        <v>428</v>
      </c>
      <c r="P45" s="16" t="s">
        <v>215</v>
      </c>
    </row>
    <row r="46" spans="1:16" x14ac:dyDescent="0.35">
      <c r="A46" s="19" t="s">
        <v>75</v>
      </c>
      <c r="B46" s="19" t="s">
        <v>381</v>
      </c>
      <c r="C46" s="20">
        <f t="shared" si="1"/>
        <v>0.10920519923290006</v>
      </c>
      <c r="D46" s="21">
        <v>9386</v>
      </c>
      <c r="E46" s="21">
        <v>1025</v>
      </c>
      <c r="F46" s="21">
        <v>141913</v>
      </c>
      <c r="G46" s="19" t="s">
        <v>426</v>
      </c>
      <c r="H46" s="19" t="s">
        <v>181</v>
      </c>
      <c r="I46" s="19" t="s">
        <v>604</v>
      </c>
      <c r="J46" s="19" t="s">
        <v>572</v>
      </c>
      <c r="K46" s="19" t="s">
        <v>510</v>
      </c>
      <c r="L46" s="19" t="s">
        <v>680</v>
      </c>
      <c r="M46" s="19" t="s">
        <v>197</v>
      </c>
      <c r="N46" s="19" t="s">
        <v>370</v>
      </c>
      <c r="O46" s="19" t="s">
        <v>278</v>
      </c>
      <c r="P46" s="19" t="s">
        <v>129</v>
      </c>
    </row>
    <row r="47" spans="1:16" x14ac:dyDescent="0.35">
      <c r="A47" s="16" t="s">
        <v>124</v>
      </c>
      <c r="B47" s="16" t="s">
        <v>750</v>
      </c>
      <c r="C47" s="17">
        <f t="shared" si="1"/>
        <v>0.10899944102850755</v>
      </c>
      <c r="D47" s="18">
        <v>1789</v>
      </c>
      <c r="E47" s="18">
        <v>195</v>
      </c>
      <c r="F47" s="18">
        <v>121216</v>
      </c>
      <c r="G47" s="16" t="s">
        <v>411</v>
      </c>
      <c r="H47" s="16" t="s">
        <v>906</v>
      </c>
      <c r="I47" s="16" t="s">
        <v>140</v>
      </c>
      <c r="J47" s="16" t="s">
        <v>322</v>
      </c>
      <c r="K47" s="16" t="s">
        <v>100</v>
      </c>
      <c r="L47" s="16" t="s">
        <v>205</v>
      </c>
      <c r="M47" s="16" t="s">
        <v>129</v>
      </c>
      <c r="N47" s="16" t="s">
        <v>178</v>
      </c>
      <c r="O47" s="16" t="s">
        <v>131</v>
      </c>
      <c r="P47" s="16" t="s">
        <v>101</v>
      </c>
    </row>
    <row r="48" spans="1:16" x14ac:dyDescent="0.35">
      <c r="A48" s="19" t="s">
        <v>149</v>
      </c>
      <c r="B48" s="19" t="s">
        <v>419</v>
      </c>
      <c r="C48" s="20">
        <f t="shared" si="1"/>
        <v>0.10978723404255319</v>
      </c>
      <c r="D48" s="21">
        <v>1175</v>
      </c>
      <c r="E48" s="21">
        <v>129</v>
      </c>
      <c r="F48" s="21">
        <v>137354</v>
      </c>
      <c r="G48" s="19" t="s">
        <v>902</v>
      </c>
      <c r="H48" s="19" t="s">
        <v>907</v>
      </c>
      <c r="I48" s="19" t="s">
        <v>158</v>
      </c>
      <c r="J48" s="19" t="s">
        <v>589</v>
      </c>
      <c r="K48" s="19" t="s">
        <v>676</v>
      </c>
      <c r="L48" s="19" t="s">
        <v>120</v>
      </c>
      <c r="M48" s="19" t="s">
        <v>387</v>
      </c>
      <c r="N48" s="19" t="s">
        <v>205</v>
      </c>
      <c r="O48" s="19" t="s">
        <v>224</v>
      </c>
      <c r="P48" s="19" t="s">
        <v>595</v>
      </c>
    </row>
    <row r="49" spans="1:16" x14ac:dyDescent="0.35">
      <c r="A49" s="16" t="s">
        <v>156</v>
      </c>
      <c r="B49" s="16" t="s">
        <v>762</v>
      </c>
      <c r="C49" s="17">
        <f t="shared" si="1"/>
        <v>0.10966981132075472</v>
      </c>
      <c r="D49" s="18">
        <v>848</v>
      </c>
      <c r="E49" s="18">
        <v>93</v>
      </c>
      <c r="F49" s="18">
        <v>112789</v>
      </c>
      <c r="G49" s="16" t="s">
        <v>219</v>
      </c>
      <c r="H49" s="16" t="s">
        <v>140</v>
      </c>
      <c r="I49" s="16" t="s">
        <v>756</v>
      </c>
      <c r="J49" s="16" t="s">
        <v>737</v>
      </c>
      <c r="K49" s="16" t="s">
        <v>263</v>
      </c>
      <c r="L49" s="16" t="s">
        <v>260</v>
      </c>
      <c r="M49" s="16" t="s">
        <v>293</v>
      </c>
      <c r="N49" s="16" t="s">
        <v>205</v>
      </c>
      <c r="O49" s="16" t="s">
        <v>278</v>
      </c>
      <c r="P49" s="16" t="s">
        <v>99</v>
      </c>
    </row>
    <row r="50" spans="1:16" x14ac:dyDescent="0.35">
      <c r="A50" s="19" t="s">
        <v>54</v>
      </c>
      <c r="B50" s="19" t="s">
        <v>908</v>
      </c>
      <c r="C50" s="20">
        <f t="shared" si="1"/>
        <v>0.1099290780141844</v>
      </c>
      <c r="D50" s="21">
        <v>564</v>
      </c>
      <c r="E50" s="21">
        <v>62</v>
      </c>
      <c r="F50" s="21">
        <v>194643</v>
      </c>
      <c r="G50" s="19" t="s">
        <v>698</v>
      </c>
      <c r="H50" s="19" t="s">
        <v>801</v>
      </c>
      <c r="I50" s="19" t="s">
        <v>158</v>
      </c>
      <c r="J50" s="19" t="s">
        <v>78</v>
      </c>
      <c r="K50" s="19" t="s">
        <v>649</v>
      </c>
      <c r="L50" s="19" t="s">
        <v>680</v>
      </c>
      <c r="M50" s="19" t="s">
        <v>205</v>
      </c>
      <c r="N50" s="19" t="s">
        <v>185</v>
      </c>
      <c r="O50" s="19" t="s">
        <v>224</v>
      </c>
      <c r="P50" s="19" t="s">
        <v>163</v>
      </c>
    </row>
    <row r="51" spans="1:16" x14ac:dyDescent="0.35">
      <c r="A51" s="16" t="s">
        <v>103</v>
      </c>
      <c r="B51" s="16" t="s">
        <v>468</v>
      </c>
      <c r="C51" s="17">
        <f t="shared" si="1"/>
        <v>0.1148344912137311</v>
      </c>
      <c r="D51" s="18">
        <v>2447</v>
      </c>
      <c r="E51" s="18">
        <v>281</v>
      </c>
      <c r="F51" s="18">
        <v>146142</v>
      </c>
      <c r="G51" s="16" t="s">
        <v>375</v>
      </c>
      <c r="H51" s="16" t="s">
        <v>181</v>
      </c>
      <c r="I51" s="16" t="s">
        <v>298</v>
      </c>
      <c r="J51" s="16" t="s">
        <v>159</v>
      </c>
      <c r="K51" s="16" t="s">
        <v>680</v>
      </c>
      <c r="L51" s="16" t="s">
        <v>345</v>
      </c>
      <c r="M51" s="16" t="s">
        <v>178</v>
      </c>
      <c r="N51" s="16" t="s">
        <v>221</v>
      </c>
      <c r="O51" s="16" t="s">
        <v>131</v>
      </c>
      <c r="P51" s="16" t="s">
        <v>72</v>
      </c>
    </row>
    <row r="52" spans="1:16" x14ac:dyDescent="0.35">
      <c r="A52" s="19" t="s">
        <v>186</v>
      </c>
      <c r="B52" s="19" t="s">
        <v>581</v>
      </c>
      <c r="C52" s="20">
        <f t="shared" si="1"/>
        <v>0.11460348162475822</v>
      </c>
      <c r="D52" s="21">
        <v>2068</v>
      </c>
      <c r="E52" s="21">
        <v>237</v>
      </c>
      <c r="F52" s="21">
        <v>120820</v>
      </c>
      <c r="G52" s="19" t="s">
        <v>679</v>
      </c>
      <c r="H52" s="19" t="s">
        <v>219</v>
      </c>
      <c r="I52" s="19" t="s">
        <v>231</v>
      </c>
      <c r="J52" s="19" t="s">
        <v>909</v>
      </c>
      <c r="K52" s="19" t="s">
        <v>904</v>
      </c>
      <c r="L52" s="19" t="s">
        <v>159</v>
      </c>
      <c r="M52" s="19" t="s">
        <v>369</v>
      </c>
      <c r="N52" s="19" t="s">
        <v>246</v>
      </c>
      <c r="O52" s="19" t="s">
        <v>278</v>
      </c>
      <c r="P52" s="19" t="s">
        <v>171</v>
      </c>
    </row>
    <row r="53" spans="1:16" x14ac:dyDescent="0.35">
      <c r="A53" s="16" t="s">
        <v>156</v>
      </c>
      <c r="B53" s="16" t="s">
        <v>397</v>
      </c>
      <c r="C53" s="17">
        <f t="shared" si="1"/>
        <v>0.11601423487544484</v>
      </c>
      <c r="D53" s="18">
        <v>1405</v>
      </c>
      <c r="E53" s="18">
        <v>163</v>
      </c>
      <c r="F53" s="18">
        <v>79829</v>
      </c>
      <c r="G53" s="16" t="s">
        <v>377</v>
      </c>
      <c r="H53" s="16" t="s">
        <v>910</v>
      </c>
      <c r="I53" s="16" t="s">
        <v>538</v>
      </c>
      <c r="J53" s="16" t="s">
        <v>640</v>
      </c>
      <c r="K53" s="16" t="s">
        <v>56</v>
      </c>
      <c r="L53" s="16" t="s">
        <v>670</v>
      </c>
      <c r="M53" s="16" t="s">
        <v>161</v>
      </c>
      <c r="N53" s="16" t="s">
        <v>192</v>
      </c>
      <c r="O53" s="16" t="s">
        <v>255</v>
      </c>
      <c r="P53" s="16" t="s">
        <v>128</v>
      </c>
    </row>
    <row r="54" spans="1:16" x14ac:dyDescent="0.35">
      <c r="A54" s="19" t="s">
        <v>186</v>
      </c>
      <c r="B54" s="19" t="s">
        <v>549</v>
      </c>
      <c r="C54" s="20">
        <f t="shared" si="1"/>
        <v>0.11744022503516174</v>
      </c>
      <c r="D54" s="21">
        <v>1422</v>
      </c>
      <c r="E54" s="21">
        <v>167</v>
      </c>
      <c r="F54" s="21">
        <v>79700</v>
      </c>
      <c r="G54" s="19" t="s">
        <v>77</v>
      </c>
      <c r="H54" s="19" t="s">
        <v>781</v>
      </c>
      <c r="I54" s="19" t="s">
        <v>252</v>
      </c>
      <c r="J54" s="19" t="s">
        <v>299</v>
      </c>
      <c r="K54" s="19" t="s">
        <v>322</v>
      </c>
      <c r="L54" s="19" t="s">
        <v>911</v>
      </c>
      <c r="M54" s="19" t="s">
        <v>263</v>
      </c>
      <c r="N54" s="19" t="s">
        <v>161</v>
      </c>
      <c r="O54" s="19" t="s">
        <v>912</v>
      </c>
      <c r="P54" s="19" t="s">
        <v>599</v>
      </c>
    </row>
    <row r="55" spans="1:16" x14ac:dyDescent="0.35">
      <c r="A55" s="16" t="s">
        <v>75</v>
      </c>
      <c r="B55" s="16" t="s">
        <v>752</v>
      </c>
      <c r="C55" s="17">
        <f t="shared" si="1"/>
        <v>0.11678004535147392</v>
      </c>
      <c r="D55" s="18">
        <v>882</v>
      </c>
      <c r="E55" s="18">
        <v>103</v>
      </c>
      <c r="F55" s="18">
        <v>79586</v>
      </c>
      <c r="G55" s="16" t="s">
        <v>262</v>
      </c>
      <c r="H55" s="16" t="s">
        <v>585</v>
      </c>
      <c r="I55" s="16" t="s">
        <v>231</v>
      </c>
      <c r="J55" s="16" t="s">
        <v>763</v>
      </c>
      <c r="K55" s="16" t="s">
        <v>114</v>
      </c>
      <c r="L55" s="16" t="s">
        <v>670</v>
      </c>
      <c r="M55" s="16" t="s">
        <v>369</v>
      </c>
      <c r="N55" s="16" t="s">
        <v>345</v>
      </c>
      <c r="O55" s="16" t="s">
        <v>413</v>
      </c>
      <c r="P55" s="16" t="s">
        <v>293</v>
      </c>
    </row>
    <row r="56" spans="1:16" x14ac:dyDescent="0.35">
      <c r="A56" s="19" t="s">
        <v>607</v>
      </c>
      <c r="B56" s="19" t="s">
        <v>913</v>
      </c>
      <c r="C56" s="20">
        <f t="shared" si="1"/>
        <v>0.116600790513834</v>
      </c>
      <c r="D56" s="21">
        <v>506</v>
      </c>
      <c r="E56" s="21">
        <v>59</v>
      </c>
      <c r="F56" s="21">
        <v>125304</v>
      </c>
      <c r="G56" s="19" t="s">
        <v>755</v>
      </c>
      <c r="H56" s="19" t="s">
        <v>88</v>
      </c>
      <c r="I56" s="19" t="s">
        <v>783</v>
      </c>
      <c r="J56" s="19" t="s">
        <v>302</v>
      </c>
      <c r="K56" s="19" t="s">
        <v>600</v>
      </c>
      <c r="L56" s="19" t="s">
        <v>685</v>
      </c>
      <c r="M56" s="19" t="s">
        <v>706</v>
      </c>
      <c r="N56" s="19" t="s">
        <v>204</v>
      </c>
      <c r="O56" s="19" t="s">
        <v>323</v>
      </c>
      <c r="P56" s="19" t="s">
        <v>363</v>
      </c>
    </row>
    <row r="57" spans="1:16" x14ac:dyDescent="0.35">
      <c r="A57" s="16" t="s">
        <v>124</v>
      </c>
      <c r="B57" s="16" t="s">
        <v>380</v>
      </c>
      <c r="C57" s="17">
        <f t="shared" si="1"/>
        <v>0.11790393013100436</v>
      </c>
      <c r="D57" s="18">
        <v>687</v>
      </c>
      <c r="E57" s="18">
        <v>81</v>
      </c>
      <c r="F57" s="18">
        <v>121331</v>
      </c>
      <c r="G57" s="16" t="s">
        <v>228</v>
      </c>
      <c r="H57" s="16" t="s">
        <v>902</v>
      </c>
      <c r="I57" s="16" t="s">
        <v>277</v>
      </c>
      <c r="J57" s="16" t="s">
        <v>604</v>
      </c>
      <c r="K57" s="16" t="s">
        <v>255</v>
      </c>
      <c r="L57" s="16" t="s">
        <v>60</v>
      </c>
      <c r="M57" s="16" t="s">
        <v>215</v>
      </c>
      <c r="N57" s="16" t="s">
        <v>129</v>
      </c>
      <c r="O57" s="16" t="s">
        <v>107</v>
      </c>
      <c r="P57" s="16" t="s">
        <v>108</v>
      </c>
    </row>
    <row r="58" spans="1:16" x14ac:dyDescent="0.35">
      <c r="A58" s="19" t="s">
        <v>138</v>
      </c>
      <c r="B58" s="19" t="s">
        <v>914</v>
      </c>
      <c r="C58" s="20">
        <f t="shared" si="1"/>
        <v>0.11909262759924386</v>
      </c>
      <c r="D58" s="21">
        <v>529</v>
      </c>
      <c r="E58" s="21">
        <v>63</v>
      </c>
      <c r="F58" s="21">
        <v>183592</v>
      </c>
      <c r="G58" s="19" t="s">
        <v>603</v>
      </c>
      <c r="H58" s="19" t="s">
        <v>915</v>
      </c>
      <c r="I58" s="19" t="s">
        <v>725</v>
      </c>
      <c r="J58" s="19" t="s">
        <v>146</v>
      </c>
      <c r="K58" s="19" t="s">
        <v>591</v>
      </c>
      <c r="L58" s="19" t="s">
        <v>369</v>
      </c>
      <c r="M58" s="19" t="s">
        <v>82</v>
      </c>
      <c r="N58" s="19" t="s">
        <v>143</v>
      </c>
      <c r="O58" s="19" t="s">
        <v>152</v>
      </c>
      <c r="P58" s="19" t="s">
        <v>131</v>
      </c>
    </row>
    <row r="59" spans="1:16" x14ac:dyDescent="0.35">
      <c r="A59" s="16" t="s">
        <v>93</v>
      </c>
      <c r="B59" s="16" t="s">
        <v>764</v>
      </c>
      <c r="C59" s="17">
        <f t="shared" si="1"/>
        <v>0.12057142857142857</v>
      </c>
      <c r="D59" s="18">
        <v>1750</v>
      </c>
      <c r="E59" s="18">
        <v>211</v>
      </c>
      <c r="F59" s="18">
        <v>158215</v>
      </c>
      <c r="G59" s="16" t="s">
        <v>119</v>
      </c>
      <c r="H59" s="16" t="s">
        <v>585</v>
      </c>
      <c r="I59" s="16" t="s">
        <v>126</v>
      </c>
      <c r="J59" s="16" t="s">
        <v>458</v>
      </c>
      <c r="K59" s="16" t="s">
        <v>916</v>
      </c>
      <c r="L59" s="16" t="s">
        <v>631</v>
      </c>
      <c r="M59" s="16" t="s">
        <v>369</v>
      </c>
      <c r="N59" s="16" t="s">
        <v>263</v>
      </c>
      <c r="O59" s="16" t="s">
        <v>191</v>
      </c>
      <c r="P59" s="16" t="s">
        <v>413</v>
      </c>
    </row>
    <row r="60" spans="1:16" x14ac:dyDescent="0.35">
      <c r="A60" s="19" t="s">
        <v>93</v>
      </c>
      <c r="B60" s="19" t="s">
        <v>601</v>
      </c>
      <c r="C60" s="20">
        <f t="shared" si="1"/>
        <v>0.12319726228306038</v>
      </c>
      <c r="D60" s="21">
        <v>4091</v>
      </c>
      <c r="E60" s="21">
        <v>504</v>
      </c>
      <c r="F60" s="21">
        <v>96600</v>
      </c>
      <c r="G60" s="19" t="s">
        <v>917</v>
      </c>
      <c r="H60" s="19" t="s">
        <v>333</v>
      </c>
      <c r="I60" s="19" t="s">
        <v>201</v>
      </c>
      <c r="J60" s="19" t="s">
        <v>299</v>
      </c>
      <c r="K60" s="19" t="s">
        <v>286</v>
      </c>
      <c r="L60" s="19" t="s">
        <v>129</v>
      </c>
      <c r="M60" s="19" t="s">
        <v>362</v>
      </c>
      <c r="N60" s="19" t="s">
        <v>205</v>
      </c>
      <c r="O60" s="19" t="s">
        <v>116</v>
      </c>
      <c r="P60" s="19" t="s">
        <v>257</v>
      </c>
    </row>
    <row r="61" spans="1:16" x14ac:dyDescent="0.35">
      <c r="A61" s="16" t="s">
        <v>75</v>
      </c>
      <c r="B61" s="16" t="s">
        <v>344</v>
      </c>
      <c r="C61" s="17">
        <f t="shared" si="1"/>
        <v>0.12432689261957555</v>
      </c>
      <c r="D61" s="18">
        <v>6314</v>
      </c>
      <c r="E61" s="18">
        <v>785</v>
      </c>
      <c r="F61" s="18">
        <v>106013</v>
      </c>
      <c r="G61" s="16" t="s">
        <v>466</v>
      </c>
      <c r="H61" s="16" t="s">
        <v>195</v>
      </c>
      <c r="I61" s="16" t="s">
        <v>662</v>
      </c>
      <c r="J61" s="16" t="s">
        <v>580</v>
      </c>
      <c r="K61" s="16" t="s">
        <v>799</v>
      </c>
      <c r="L61" s="16" t="s">
        <v>290</v>
      </c>
      <c r="M61" s="16" t="s">
        <v>670</v>
      </c>
      <c r="N61" s="16" t="s">
        <v>599</v>
      </c>
      <c r="O61" s="16" t="s">
        <v>379</v>
      </c>
      <c r="P61" s="16" t="s">
        <v>653</v>
      </c>
    </row>
    <row r="62" spans="1:16" x14ac:dyDescent="0.35">
      <c r="A62" s="19" t="s">
        <v>93</v>
      </c>
      <c r="B62" s="19" t="s">
        <v>554</v>
      </c>
      <c r="C62" s="20">
        <f t="shared" si="1"/>
        <v>0.12620260328239954</v>
      </c>
      <c r="D62" s="21">
        <v>1767</v>
      </c>
      <c r="E62" s="21">
        <v>223</v>
      </c>
      <c r="F62" s="21">
        <v>126872</v>
      </c>
      <c r="G62" s="19" t="s">
        <v>292</v>
      </c>
      <c r="H62" s="19" t="s">
        <v>181</v>
      </c>
      <c r="I62" s="19" t="s">
        <v>725</v>
      </c>
      <c r="J62" s="19" t="s">
        <v>299</v>
      </c>
      <c r="K62" s="19" t="s">
        <v>918</v>
      </c>
      <c r="L62" s="19" t="s">
        <v>676</v>
      </c>
      <c r="M62" s="19" t="s">
        <v>263</v>
      </c>
      <c r="N62" s="19" t="s">
        <v>503</v>
      </c>
      <c r="O62" s="19" t="s">
        <v>369</v>
      </c>
      <c r="P62" s="19" t="s">
        <v>148</v>
      </c>
    </row>
    <row r="63" spans="1:16" x14ac:dyDescent="0.35">
      <c r="A63" s="16" t="s">
        <v>124</v>
      </c>
      <c r="B63" s="16" t="s">
        <v>265</v>
      </c>
      <c r="C63" s="17">
        <f t="shared" si="1"/>
        <v>0.12609970674486803</v>
      </c>
      <c r="D63" s="18">
        <v>1364</v>
      </c>
      <c r="E63" s="18">
        <v>172</v>
      </c>
      <c r="F63" s="18">
        <v>166764</v>
      </c>
      <c r="G63" s="16" t="s">
        <v>457</v>
      </c>
      <c r="H63" s="16" t="s">
        <v>207</v>
      </c>
      <c r="I63" s="16" t="s">
        <v>620</v>
      </c>
      <c r="J63" s="16" t="s">
        <v>580</v>
      </c>
      <c r="K63" s="16" t="s">
        <v>309</v>
      </c>
      <c r="L63" s="16" t="s">
        <v>255</v>
      </c>
      <c r="M63" s="16" t="s">
        <v>323</v>
      </c>
      <c r="N63" s="16" t="s">
        <v>215</v>
      </c>
      <c r="O63" s="16" t="s">
        <v>143</v>
      </c>
      <c r="P63" s="16" t="s">
        <v>117</v>
      </c>
    </row>
    <row r="64" spans="1:16" x14ac:dyDescent="0.35">
      <c r="A64" s="19" t="s">
        <v>536</v>
      </c>
      <c r="B64" s="19" t="s">
        <v>734</v>
      </c>
      <c r="C64" s="20">
        <f t="shared" si="1"/>
        <v>0.12562189054726369</v>
      </c>
      <c r="D64" s="21">
        <v>804</v>
      </c>
      <c r="E64" s="21">
        <v>101</v>
      </c>
      <c r="F64" s="21">
        <v>102983</v>
      </c>
      <c r="G64" s="19" t="s">
        <v>919</v>
      </c>
      <c r="H64" s="19" t="s">
        <v>88</v>
      </c>
      <c r="I64" s="19" t="s">
        <v>195</v>
      </c>
      <c r="J64" s="19" t="s">
        <v>911</v>
      </c>
      <c r="K64" s="19" t="s">
        <v>738</v>
      </c>
      <c r="L64" s="19" t="s">
        <v>635</v>
      </c>
      <c r="M64" s="19" t="s">
        <v>530</v>
      </c>
      <c r="N64" s="19" t="s">
        <v>303</v>
      </c>
      <c r="O64" s="19" t="s">
        <v>162</v>
      </c>
      <c r="P64" s="19" t="s">
        <v>183</v>
      </c>
    </row>
    <row r="65" spans="1:16" x14ac:dyDescent="0.35">
      <c r="A65" s="16" t="s">
        <v>335</v>
      </c>
      <c r="B65" s="16" t="s">
        <v>832</v>
      </c>
      <c r="C65" s="17">
        <f t="shared" si="1"/>
        <v>0.12606473594548551</v>
      </c>
      <c r="D65" s="18">
        <v>587</v>
      </c>
      <c r="E65" s="18">
        <v>74</v>
      </c>
      <c r="F65" s="18">
        <v>111250</v>
      </c>
      <c r="G65" s="16" t="s">
        <v>560</v>
      </c>
      <c r="H65" s="16" t="s">
        <v>822</v>
      </c>
      <c r="I65" s="16" t="s">
        <v>662</v>
      </c>
      <c r="J65" s="16" t="s">
        <v>141</v>
      </c>
      <c r="K65" s="16" t="s">
        <v>189</v>
      </c>
      <c r="L65" s="16" t="s">
        <v>159</v>
      </c>
      <c r="M65" s="16" t="s">
        <v>205</v>
      </c>
      <c r="N65" s="16" t="s">
        <v>148</v>
      </c>
      <c r="O65" s="16" t="s">
        <v>129</v>
      </c>
      <c r="P65" s="16" t="s">
        <v>362</v>
      </c>
    </row>
    <row r="66" spans="1:16" x14ac:dyDescent="0.35">
      <c r="A66" s="19" t="s">
        <v>287</v>
      </c>
      <c r="B66" s="19" t="s">
        <v>462</v>
      </c>
      <c r="C66" s="20">
        <f t="shared" si="1"/>
        <v>0.12631578947368421</v>
      </c>
      <c r="D66" s="21">
        <v>570</v>
      </c>
      <c r="E66" s="21">
        <v>72</v>
      </c>
      <c r="F66" s="21">
        <v>143350</v>
      </c>
      <c r="G66" s="19" t="s">
        <v>382</v>
      </c>
      <c r="H66" s="19" t="s">
        <v>181</v>
      </c>
      <c r="I66" s="19" t="s">
        <v>458</v>
      </c>
      <c r="J66" s="19" t="s">
        <v>589</v>
      </c>
      <c r="K66" s="19" t="s">
        <v>331</v>
      </c>
      <c r="L66" s="19" t="s">
        <v>175</v>
      </c>
      <c r="M66" s="19" t="s">
        <v>129</v>
      </c>
      <c r="N66" s="19" t="s">
        <v>100</v>
      </c>
      <c r="O66" s="19" t="s">
        <v>101</v>
      </c>
      <c r="P66" s="19" t="s">
        <v>221</v>
      </c>
    </row>
    <row r="67" spans="1:16" x14ac:dyDescent="0.35">
      <c r="A67" s="16" t="s">
        <v>103</v>
      </c>
      <c r="B67" s="16" t="s">
        <v>346</v>
      </c>
      <c r="C67" s="17">
        <f t="shared" si="1"/>
        <v>0.1267379679144385</v>
      </c>
      <c r="D67" s="18">
        <v>1870</v>
      </c>
      <c r="E67" s="18">
        <v>237</v>
      </c>
      <c r="F67" s="18">
        <v>183894</v>
      </c>
      <c r="G67" s="16" t="s">
        <v>330</v>
      </c>
      <c r="H67" s="16" t="s">
        <v>755</v>
      </c>
      <c r="I67" s="16" t="s">
        <v>915</v>
      </c>
      <c r="J67" s="16" t="s">
        <v>620</v>
      </c>
      <c r="K67" s="16" t="s">
        <v>289</v>
      </c>
      <c r="L67" s="16" t="s">
        <v>293</v>
      </c>
      <c r="M67" s="16" t="s">
        <v>185</v>
      </c>
      <c r="N67" s="16" t="s">
        <v>363</v>
      </c>
      <c r="O67" s="16" t="s">
        <v>152</v>
      </c>
      <c r="P67" s="16" t="s">
        <v>142</v>
      </c>
    </row>
    <row r="68" spans="1:16" x14ac:dyDescent="0.35">
      <c r="A68" s="19" t="s">
        <v>186</v>
      </c>
      <c r="B68" s="19" t="s">
        <v>556</v>
      </c>
      <c r="C68" s="20">
        <f t="shared" si="1"/>
        <v>0.12769784172661872</v>
      </c>
      <c r="D68" s="21">
        <v>2780</v>
      </c>
      <c r="E68" s="21">
        <v>355</v>
      </c>
      <c r="F68" s="21">
        <v>103877</v>
      </c>
      <c r="G68" s="19" t="s">
        <v>426</v>
      </c>
      <c r="H68" s="19" t="s">
        <v>252</v>
      </c>
      <c r="I68" s="19" t="s">
        <v>620</v>
      </c>
      <c r="J68" s="19" t="s">
        <v>151</v>
      </c>
      <c r="K68" s="19" t="s">
        <v>740</v>
      </c>
      <c r="L68" s="19" t="s">
        <v>392</v>
      </c>
      <c r="M68" s="19" t="s">
        <v>631</v>
      </c>
      <c r="N68" s="19" t="s">
        <v>446</v>
      </c>
      <c r="O68" s="19" t="s">
        <v>599</v>
      </c>
      <c r="P68" s="19" t="s">
        <v>267</v>
      </c>
    </row>
    <row r="69" spans="1:16" x14ac:dyDescent="0.35">
      <c r="A69" s="16" t="s">
        <v>138</v>
      </c>
      <c r="B69" s="16" t="s">
        <v>356</v>
      </c>
      <c r="C69" s="17">
        <f t="shared" ref="C69:C100" si="2">E69/D69</f>
        <v>0.12789855072463768</v>
      </c>
      <c r="D69" s="18">
        <v>2760</v>
      </c>
      <c r="E69" s="18">
        <v>353</v>
      </c>
      <c r="F69" s="18">
        <v>135830</v>
      </c>
      <c r="G69" s="16" t="s">
        <v>603</v>
      </c>
      <c r="H69" s="16" t="s">
        <v>333</v>
      </c>
      <c r="I69" s="16" t="s">
        <v>725</v>
      </c>
      <c r="J69" s="16" t="s">
        <v>458</v>
      </c>
      <c r="K69" s="16" t="s">
        <v>392</v>
      </c>
      <c r="L69" s="16" t="s">
        <v>379</v>
      </c>
      <c r="M69" s="16" t="s">
        <v>224</v>
      </c>
      <c r="N69" s="16" t="s">
        <v>178</v>
      </c>
      <c r="O69" s="16" t="s">
        <v>72</v>
      </c>
      <c r="P69" s="16" t="s">
        <v>363</v>
      </c>
    </row>
    <row r="70" spans="1:16" x14ac:dyDescent="0.35">
      <c r="A70" s="19" t="s">
        <v>226</v>
      </c>
      <c r="B70" s="19" t="s">
        <v>436</v>
      </c>
      <c r="C70" s="20">
        <f t="shared" si="2"/>
        <v>0.12786745964316057</v>
      </c>
      <c r="D70" s="21">
        <v>2354</v>
      </c>
      <c r="E70" s="21">
        <v>301</v>
      </c>
      <c r="F70" s="21">
        <v>164355</v>
      </c>
      <c r="G70" s="19" t="s">
        <v>648</v>
      </c>
      <c r="H70" s="19" t="s">
        <v>231</v>
      </c>
      <c r="I70" s="19" t="s">
        <v>725</v>
      </c>
      <c r="J70" s="19" t="s">
        <v>299</v>
      </c>
      <c r="K70" s="19" t="s">
        <v>450</v>
      </c>
      <c r="L70" s="19" t="s">
        <v>369</v>
      </c>
      <c r="M70" s="19" t="s">
        <v>699</v>
      </c>
      <c r="N70" s="19" t="s">
        <v>362</v>
      </c>
      <c r="O70" s="19" t="s">
        <v>185</v>
      </c>
      <c r="P70" s="19" t="s">
        <v>148</v>
      </c>
    </row>
    <row r="71" spans="1:16" x14ac:dyDescent="0.35">
      <c r="A71" s="16" t="s">
        <v>132</v>
      </c>
      <c r="B71" s="16" t="s">
        <v>592</v>
      </c>
      <c r="C71" s="17">
        <f t="shared" si="2"/>
        <v>0.12857142857142856</v>
      </c>
      <c r="D71" s="18">
        <v>840</v>
      </c>
      <c r="E71" s="18">
        <v>108</v>
      </c>
      <c r="F71" s="18">
        <v>105028</v>
      </c>
      <c r="G71" s="16" t="s">
        <v>457</v>
      </c>
      <c r="H71" s="16" t="s">
        <v>269</v>
      </c>
      <c r="I71" s="16" t="s">
        <v>298</v>
      </c>
      <c r="J71" s="16" t="s">
        <v>676</v>
      </c>
      <c r="K71" s="16" t="s">
        <v>337</v>
      </c>
      <c r="L71" s="16" t="s">
        <v>168</v>
      </c>
      <c r="M71" s="16" t="s">
        <v>267</v>
      </c>
      <c r="N71" s="16" t="s">
        <v>474</v>
      </c>
      <c r="O71" s="16" t="s">
        <v>204</v>
      </c>
      <c r="P71" s="16" t="s">
        <v>386</v>
      </c>
    </row>
    <row r="72" spans="1:16" x14ac:dyDescent="0.35">
      <c r="A72" s="19" t="s">
        <v>226</v>
      </c>
      <c r="B72" s="19" t="s">
        <v>920</v>
      </c>
      <c r="C72" s="20">
        <f t="shared" si="2"/>
        <v>0.12943262411347517</v>
      </c>
      <c r="D72" s="21">
        <v>564</v>
      </c>
      <c r="E72" s="21">
        <v>73</v>
      </c>
      <c r="F72" s="21">
        <v>108103</v>
      </c>
      <c r="G72" s="19" t="s">
        <v>420</v>
      </c>
      <c r="H72" s="19" t="s">
        <v>604</v>
      </c>
      <c r="I72" s="19" t="s">
        <v>56</v>
      </c>
      <c r="J72" s="19" t="s">
        <v>572</v>
      </c>
      <c r="K72" s="19" t="s">
        <v>331</v>
      </c>
      <c r="L72" s="19" t="s">
        <v>224</v>
      </c>
      <c r="M72" s="19" t="s">
        <v>438</v>
      </c>
      <c r="N72" s="19" t="s">
        <v>116</v>
      </c>
      <c r="O72" s="19" t="s">
        <v>62</v>
      </c>
      <c r="P72" s="19" t="s">
        <v>73</v>
      </c>
    </row>
    <row r="73" spans="1:16" x14ac:dyDescent="0.35">
      <c r="A73" s="16" t="s">
        <v>54</v>
      </c>
      <c r="B73" s="16" t="s">
        <v>55</v>
      </c>
      <c r="C73" s="17">
        <f t="shared" si="2"/>
        <v>0.12981045376220562</v>
      </c>
      <c r="D73" s="18">
        <v>3482</v>
      </c>
      <c r="E73" s="18">
        <v>452</v>
      </c>
      <c r="F73" s="18">
        <v>172721</v>
      </c>
      <c r="G73" s="16" t="s">
        <v>821</v>
      </c>
      <c r="H73" s="16" t="s">
        <v>181</v>
      </c>
      <c r="I73" s="16" t="s">
        <v>703</v>
      </c>
      <c r="J73" s="16" t="s">
        <v>299</v>
      </c>
      <c r="K73" s="16" t="s">
        <v>323</v>
      </c>
      <c r="L73" s="16" t="s">
        <v>129</v>
      </c>
      <c r="M73" s="16" t="s">
        <v>100</v>
      </c>
      <c r="N73" s="16" t="s">
        <v>171</v>
      </c>
      <c r="O73" s="16" t="s">
        <v>72</v>
      </c>
      <c r="P73" s="16" t="s">
        <v>73</v>
      </c>
    </row>
    <row r="74" spans="1:16" x14ac:dyDescent="0.35">
      <c r="A74" s="19" t="s">
        <v>103</v>
      </c>
      <c r="B74" s="19" t="s">
        <v>434</v>
      </c>
      <c r="C74" s="20">
        <f t="shared" si="2"/>
        <v>0.13139931740614336</v>
      </c>
      <c r="D74" s="21">
        <v>1172</v>
      </c>
      <c r="E74" s="21">
        <v>154</v>
      </c>
      <c r="F74" s="21">
        <v>108703</v>
      </c>
      <c r="G74" s="19" t="s">
        <v>292</v>
      </c>
      <c r="H74" s="19" t="s">
        <v>507</v>
      </c>
      <c r="I74" s="19" t="s">
        <v>472</v>
      </c>
      <c r="J74" s="19" t="s">
        <v>312</v>
      </c>
      <c r="K74" s="19" t="s">
        <v>114</v>
      </c>
      <c r="L74" s="19" t="s">
        <v>626</v>
      </c>
      <c r="M74" s="19" t="s">
        <v>205</v>
      </c>
      <c r="N74" s="19" t="s">
        <v>324</v>
      </c>
      <c r="O74" s="19" t="s">
        <v>185</v>
      </c>
      <c r="P74" s="19" t="s">
        <v>224</v>
      </c>
    </row>
    <row r="75" spans="1:16" x14ac:dyDescent="0.35">
      <c r="A75" s="16" t="s">
        <v>138</v>
      </c>
      <c r="B75" s="16" t="s">
        <v>418</v>
      </c>
      <c r="C75" s="17">
        <f t="shared" si="2"/>
        <v>0.13249211356466878</v>
      </c>
      <c r="D75" s="18">
        <v>2536</v>
      </c>
      <c r="E75" s="18">
        <v>336</v>
      </c>
      <c r="F75" s="18">
        <v>140139</v>
      </c>
      <c r="G75" s="16" t="s">
        <v>154</v>
      </c>
      <c r="H75" s="16" t="s">
        <v>262</v>
      </c>
      <c r="I75" s="16" t="s">
        <v>645</v>
      </c>
      <c r="J75" s="16" t="s">
        <v>427</v>
      </c>
      <c r="K75" s="16" t="s">
        <v>435</v>
      </c>
      <c r="L75" s="16" t="s">
        <v>323</v>
      </c>
      <c r="M75" s="16" t="s">
        <v>185</v>
      </c>
      <c r="N75" s="16" t="s">
        <v>116</v>
      </c>
      <c r="O75" s="16" t="s">
        <v>215</v>
      </c>
      <c r="P75" s="16" t="s">
        <v>130</v>
      </c>
    </row>
    <row r="76" spans="1:16" x14ac:dyDescent="0.35">
      <c r="A76" s="19" t="s">
        <v>110</v>
      </c>
      <c r="B76" s="19" t="s">
        <v>921</v>
      </c>
      <c r="C76" s="20">
        <f t="shared" si="2"/>
        <v>0.132013201320132</v>
      </c>
      <c r="D76" s="21">
        <v>606</v>
      </c>
      <c r="E76" s="21">
        <v>80</v>
      </c>
      <c r="F76" s="21">
        <v>141273</v>
      </c>
      <c r="G76" s="19" t="s">
        <v>426</v>
      </c>
      <c r="H76" s="19" t="s">
        <v>655</v>
      </c>
      <c r="I76" s="19" t="s">
        <v>207</v>
      </c>
      <c r="J76" s="19" t="s">
        <v>393</v>
      </c>
      <c r="K76" s="19" t="s">
        <v>309</v>
      </c>
      <c r="L76" s="19" t="s">
        <v>518</v>
      </c>
      <c r="M76" s="19" t="s">
        <v>337</v>
      </c>
      <c r="N76" s="19" t="s">
        <v>450</v>
      </c>
      <c r="O76" s="19" t="s">
        <v>203</v>
      </c>
      <c r="P76" s="19" t="s">
        <v>148</v>
      </c>
    </row>
    <row r="77" spans="1:16" x14ac:dyDescent="0.35">
      <c r="A77" s="16" t="s">
        <v>103</v>
      </c>
      <c r="B77" s="16" t="s">
        <v>768</v>
      </c>
      <c r="C77" s="17">
        <f t="shared" si="2"/>
        <v>0.13333333333333333</v>
      </c>
      <c r="D77" s="18">
        <v>750</v>
      </c>
      <c r="E77" s="18">
        <v>100</v>
      </c>
      <c r="F77" s="18">
        <v>145387</v>
      </c>
      <c r="G77" s="16" t="s">
        <v>330</v>
      </c>
      <c r="H77" s="16" t="s">
        <v>339</v>
      </c>
      <c r="I77" s="16" t="s">
        <v>358</v>
      </c>
      <c r="J77" s="16" t="s">
        <v>427</v>
      </c>
      <c r="K77" s="16" t="s">
        <v>290</v>
      </c>
      <c r="L77" s="16" t="s">
        <v>345</v>
      </c>
      <c r="M77" s="16" t="s">
        <v>379</v>
      </c>
      <c r="N77" s="16" t="s">
        <v>699</v>
      </c>
      <c r="O77" s="16" t="s">
        <v>60</v>
      </c>
      <c r="P77" s="16" t="s">
        <v>541</v>
      </c>
    </row>
    <row r="78" spans="1:16" x14ac:dyDescent="0.35">
      <c r="A78" s="19" t="s">
        <v>586</v>
      </c>
      <c r="B78" s="19" t="s">
        <v>796</v>
      </c>
      <c r="C78" s="20">
        <f t="shared" si="2"/>
        <v>0.13333333333333333</v>
      </c>
      <c r="D78" s="21">
        <v>690</v>
      </c>
      <c r="E78" s="21">
        <v>92</v>
      </c>
      <c r="F78" s="21">
        <v>119124</v>
      </c>
      <c r="G78" s="19" t="s">
        <v>922</v>
      </c>
      <c r="H78" s="19" t="s">
        <v>923</v>
      </c>
      <c r="I78" s="19" t="s">
        <v>105</v>
      </c>
      <c r="J78" s="19" t="s">
        <v>604</v>
      </c>
      <c r="K78" s="19" t="s">
        <v>713</v>
      </c>
      <c r="L78" s="19" t="s">
        <v>737</v>
      </c>
      <c r="M78" s="19" t="s">
        <v>202</v>
      </c>
      <c r="N78" s="19" t="s">
        <v>709</v>
      </c>
      <c r="O78" s="19" t="s">
        <v>98</v>
      </c>
      <c r="P78" s="19" t="s">
        <v>657</v>
      </c>
    </row>
    <row r="79" spans="1:16" x14ac:dyDescent="0.35">
      <c r="A79" s="16" t="s">
        <v>103</v>
      </c>
      <c r="B79" s="16" t="s">
        <v>773</v>
      </c>
      <c r="C79" s="17">
        <f t="shared" si="2"/>
        <v>0.13345521023765997</v>
      </c>
      <c r="D79" s="18">
        <v>547</v>
      </c>
      <c r="E79" s="18">
        <v>73</v>
      </c>
      <c r="F79" s="18">
        <v>145314</v>
      </c>
      <c r="G79" s="16" t="s">
        <v>792</v>
      </c>
      <c r="H79" s="16" t="s">
        <v>228</v>
      </c>
      <c r="I79" s="16" t="s">
        <v>662</v>
      </c>
      <c r="J79" s="16" t="s">
        <v>347</v>
      </c>
      <c r="K79" s="16" t="s">
        <v>510</v>
      </c>
      <c r="L79" s="16" t="s">
        <v>290</v>
      </c>
      <c r="M79" s="16" t="s">
        <v>441</v>
      </c>
      <c r="N79" s="16" t="s">
        <v>169</v>
      </c>
      <c r="O79" s="16" t="s">
        <v>135</v>
      </c>
      <c r="P79" s="16" t="s">
        <v>101</v>
      </c>
    </row>
    <row r="80" spans="1:16" x14ac:dyDescent="0.35">
      <c r="A80" s="19" t="s">
        <v>156</v>
      </c>
      <c r="B80" s="19" t="s">
        <v>157</v>
      </c>
      <c r="C80" s="20">
        <f t="shared" si="2"/>
        <v>0.13708086785009863</v>
      </c>
      <c r="D80" s="21">
        <v>1014</v>
      </c>
      <c r="E80" s="21">
        <v>139</v>
      </c>
      <c r="F80" s="21">
        <v>107466</v>
      </c>
      <c r="G80" s="19" t="s">
        <v>262</v>
      </c>
      <c r="H80" s="19" t="s">
        <v>924</v>
      </c>
      <c r="I80" s="19" t="s">
        <v>296</v>
      </c>
      <c r="J80" s="19" t="s">
        <v>662</v>
      </c>
      <c r="K80" s="19" t="s">
        <v>925</v>
      </c>
      <c r="L80" s="19" t="s">
        <v>926</v>
      </c>
      <c r="M80" s="19" t="s">
        <v>670</v>
      </c>
      <c r="N80" s="19" t="s">
        <v>503</v>
      </c>
      <c r="O80" s="19" t="s">
        <v>369</v>
      </c>
      <c r="P80" s="19" t="s">
        <v>413</v>
      </c>
    </row>
    <row r="81" spans="1:16" x14ac:dyDescent="0.35">
      <c r="A81" s="16" t="s">
        <v>217</v>
      </c>
      <c r="B81" s="16" t="s">
        <v>927</v>
      </c>
      <c r="C81" s="17">
        <f t="shared" si="2"/>
        <v>0.13800000000000001</v>
      </c>
      <c r="D81" s="18">
        <v>1000</v>
      </c>
      <c r="E81" s="18">
        <v>138</v>
      </c>
      <c r="F81" s="18">
        <v>92583</v>
      </c>
      <c r="G81" s="16" t="s">
        <v>326</v>
      </c>
      <c r="H81" s="16" t="s">
        <v>296</v>
      </c>
      <c r="I81" s="16" t="s">
        <v>708</v>
      </c>
      <c r="J81" s="16" t="s">
        <v>749</v>
      </c>
      <c r="K81" s="16" t="s">
        <v>298</v>
      </c>
      <c r="L81" s="16" t="s">
        <v>928</v>
      </c>
      <c r="M81" s="16" t="s">
        <v>440</v>
      </c>
      <c r="N81" s="16" t="s">
        <v>290</v>
      </c>
      <c r="O81" s="16" t="s">
        <v>334</v>
      </c>
      <c r="P81" s="16" t="s">
        <v>98</v>
      </c>
    </row>
    <row r="82" spans="1:16" x14ac:dyDescent="0.35">
      <c r="A82" s="19" t="s">
        <v>156</v>
      </c>
      <c r="B82" s="19" t="s">
        <v>590</v>
      </c>
      <c r="C82" s="20">
        <f t="shared" si="2"/>
        <v>0.13814432989690723</v>
      </c>
      <c r="D82" s="21">
        <v>970</v>
      </c>
      <c r="E82" s="21">
        <v>134</v>
      </c>
      <c r="F82" s="21">
        <v>150324</v>
      </c>
      <c r="G82" s="19" t="s">
        <v>929</v>
      </c>
      <c r="H82" s="19" t="s">
        <v>88</v>
      </c>
      <c r="I82" s="19" t="s">
        <v>231</v>
      </c>
      <c r="J82" s="19" t="s">
        <v>930</v>
      </c>
      <c r="K82" s="19" t="s">
        <v>303</v>
      </c>
      <c r="L82" s="19" t="s">
        <v>518</v>
      </c>
      <c r="M82" s="19" t="s">
        <v>551</v>
      </c>
      <c r="N82" s="19" t="s">
        <v>256</v>
      </c>
      <c r="O82" s="19" t="s">
        <v>541</v>
      </c>
      <c r="P82" s="19" t="s">
        <v>116</v>
      </c>
    </row>
    <row r="83" spans="1:16" x14ac:dyDescent="0.35">
      <c r="A83" s="16" t="s">
        <v>164</v>
      </c>
      <c r="B83" s="16" t="s">
        <v>782</v>
      </c>
      <c r="C83" s="17">
        <f t="shared" si="2"/>
        <v>0.13868194842406878</v>
      </c>
      <c r="D83" s="18">
        <v>1745</v>
      </c>
      <c r="E83" s="18">
        <v>242</v>
      </c>
      <c r="F83" s="18">
        <v>89666</v>
      </c>
      <c r="G83" s="16" t="s">
        <v>698</v>
      </c>
      <c r="H83" s="16" t="s">
        <v>666</v>
      </c>
      <c r="I83" s="16" t="s">
        <v>931</v>
      </c>
      <c r="J83" s="16" t="s">
        <v>713</v>
      </c>
      <c r="K83" s="16" t="s">
        <v>78</v>
      </c>
      <c r="L83" s="16" t="s">
        <v>502</v>
      </c>
      <c r="M83" s="16" t="s">
        <v>613</v>
      </c>
      <c r="N83" s="16" t="s">
        <v>446</v>
      </c>
      <c r="O83" s="16" t="s">
        <v>413</v>
      </c>
      <c r="P83" s="16" t="s">
        <v>379</v>
      </c>
    </row>
    <row r="84" spans="1:16" x14ac:dyDescent="0.35">
      <c r="A84" s="19" t="s">
        <v>132</v>
      </c>
      <c r="B84" s="19" t="s">
        <v>276</v>
      </c>
      <c r="C84" s="20">
        <f t="shared" si="2"/>
        <v>0.13860610806577917</v>
      </c>
      <c r="D84" s="21">
        <v>1277</v>
      </c>
      <c r="E84" s="21">
        <v>177</v>
      </c>
      <c r="F84" s="21">
        <v>134425</v>
      </c>
      <c r="G84" s="19" t="s">
        <v>621</v>
      </c>
      <c r="H84" s="19" t="s">
        <v>231</v>
      </c>
      <c r="I84" s="19" t="s">
        <v>766</v>
      </c>
      <c r="J84" s="19" t="s">
        <v>925</v>
      </c>
      <c r="K84" s="19" t="s">
        <v>899</v>
      </c>
      <c r="L84" s="19" t="s">
        <v>322</v>
      </c>
      <c r="M84" s="19" t="s">
        <v>447</v>
      </c>
      <c r="N84" s="19" t="s">
        <v>709</v>
      </c>
      <c r="O84" s="19" t="s">
        <v>98</v>
      </c>
      <c r="P84" s="19" t="s">
        <v>128</v>
      </c>
    </row>
    <row r="85" spans="1:16" x14ac:dyDescent="0.35">
      <c r="A85" s="16" t="s">
        <v>132</v>
      </c>
      <c r="B85" s="16" t="s">
        <v>305</v>
      </c>
      <c r="C85" s="17">
        <f t="shared" si="2"/>
        <v>0.1394422310756972</v>
      </c>
      <c r="D85" s="18">
        <v>502</v>
      </c>
      <c r="E85" s="18">
        <v>70</v>
      </c>
      <c r="F85" s="18">
        <v>79093</v>
      </c>
      <c r="G85" s="16" t="s">
        <v>88</v>
      </c>
      <c r="H85" s="16" t="s">
        <v>682</v>
      </c>
      <c r="I85" s="16" t="s">
        <v>140</v>
      </c>
      <c r="J85" s="16" t="s">
        <v>589</v>
      </c>
      <c r="K85" s="16" t="s">
        <v>759</v>
      </c>
      <c r="L85" s="16" t="s">
        <v>435</v>
      </c>
      <c r="M85" s="16" t="s">
        <v>159</v>
      </c>
      <c r="N85" s="16" t="s">
        <v>263</v>
      </c>
      <c r="O85" s="16" t="s">
        <v>369</v>
      </c>
      <c r="P85" s="16" t="s">
        <v>271</v>
      </c>
    </row>
    <row r="86" spans="1:16" x14ac:dyDescent="0.35">
      <c r="A86" s="19" t="s">
        <v>75</v>
      </c>
      <c r="B86" s="19" t="s">
        <v>456</v>
      </c>
      <c r="C86" s="20">
        <f t="shared" si="2"/>
        <v>0.14001937984496124</v>
      </c>
      <c r="D86" s="21">
        <v>2064</v>
      </c>
      <c r="E86" s="21">
        <v>289</v>
      </c>
      <c r="F86" s="21">
        <v>145966</v>
      </c>
      <c r="G86" s="19" t="s">
        <v>932</v>
      </c>
      <c r="H86" s="19" t="s">
        <v>236</v>
      </c>
      <c r="I86" s="19" t="s">
        <v>140</v>
      </c>
      <c r="J86" s="19" t="s">
        <v>472</v>
      </c>
      <c r="K86" s="19" t="s">
        <v>289</v>
      </c>
      <c r="L86" s="19" t="s">
        <v>290</v>
      </c>
      <c r="M86" s="19" t="s">
        <v>450</v>
      </c>
      <c r="N86" s="19" t="s">
        <v>309</v>
      </c>
      <c r="O86" s="19" t="s">
        <v>283</v>
      </c>
      <c r="P86" s="19" t="s">
        <v>205</v>
      </c>
    </row>
    <row r="87" spans="1:16" x14ac:dyDescent="0.35">
      <c r="A87" s="16" t="s">
        <v>124</v>
      </c>
      <c r="B87" s="16" t="s">
        <v>180</v>
      </c>
      <c r="C87" s="17">
        <f t="shared" si="2"/>
        <v>0.13963039014373715</v>
      </c>
      <c r="D87" s="18">
        <v>1948</v>
      </c>
      <c r="E87" s="18">
        <v>272</v>
      </c>
      <c r="F87" s="18">
        <v>153787</v>
      </c>
      <c r="G87" s="16" t="s">
        <v>933</v>
      </c>
      <c r="H87" s="16" t="s">
        <v>637</v>
      </c>
      <c r="I87" s="16" t="s">
        <v>301</v>
      </c>
      <c r="J87" s="16" t="s">
        <v>783</v>
      </c>
      <c r="K87" s="16" t="s">
        <v>551</v>
      </c>
      <c r="L87" s="16" t="s">
        <v>331</v>
      </c>
      <c r="M87" s="16" t="s">
        <v>260</v>
      </c>
      <c r="N87" s="16" t="s">
        <v>100</v>
      </c>
      <c r="O87" s="16" t="s">
        <v>934</v>
      </c>
      <c r="P87" s="16" t="s">
        <v>319</v>
      </c>
    </row>
    <row r="88" spans="1:16" x14ac:dyDescent="0.35">
      <c r="A88" s="19" t="s">
        <v>54</v>
      </c>
      <c r="B88" s="19" t="s">
        <v>374</v>
      </c>
      <c r="C88" s="20">
        <f t="shared" si="2"/>
        <v>0.14005602240896359</v>
      </c>
      <c r="D88" s="21">
        <v>714</v>
      </c>
      <c r="E88" s="21">
        <v>100</v>
      </c>
      <c r="F88" s="21">
        <v>197799</v>
      </c>
      <c r="G88" s="19" t="s">
        <v>445</v>
      </c>
      <c r="H88" s="19" t="s">
        <v>935</v>
      </c>
      <c r="I88" s="19" t="s">
        <v>936</v>
      </c>
      <c r="J88" s="19" t="s">
        <v>56</v>
      </c>
      <c r="K88" s="19" t="s">
        <v>299</v>
      </c>
      <c r="L88" s="19" t="s">
        <v>937</v>
      </c>
      <c r="M88" s="19" t="s">
        <v>387</v>
      </c>
      <c r="N88" s="19" t="s">
        <v>255</v>
      </c>
      <c r="O88" s="19" t="s">
        <v>596</v>
      </c>
      <c r="P88" s="19" t="s">
        <v>175</v>
      </c>
    </row>
    <row r="89" spans="1:16" x14ac:dyDescent="0.35">
      <c r="A89" s="16" t="s">
        <v>486</v>
      </c>
      <c r="B89" s="16" t="s">
        <v>487</v>
      </c>
      <c r="C89" s="17">
        <f t="shared" si="2"/>
        <v>0.14111675126903553</v>
      </c>
      <c r="D89" s="18">
        <v>985</v>
      </c>
      <c r="E89" s="18">
        <v>139</v>
      </c>
      <c r="F89" s="18">
        <v>143245</v>
      </c>
      <c r="G89" s="16" t="s">
        <v>623</v>
      </c>
      <c r="H89" s="16" t="s">
        <v>679</v>
      </c>
      <c r="I89" s="16" t="s">
        <v>269</v>
      </c>
      <c r="J89" s="16" t="s">
        <v>348</v>
      </c>
      <c r="K89" s="16" t="s">
        <v>622</v>
      </c>
      <c r="L89" s="16" t="s">
        <v>334</v>
      </c>
      <c r="M89" s="16" t="s">
        <v>387</v>
      </c>
      <c r="N89" s="16" t="s">
        <v>541</v>
      </c>
      <c r="O89" s="16" t="s">
        <v>246</v>
      </c>
      <c r="P89" s="16" t="s">
        <v>163</v>
      </c>
    </row>
    <row r="90" spans="1:16" x14ac:dyDescent="0.35">
      <c r="A90" s="19" t="s">
        <v>93</v>
      </c>
      <c r="B90" s="19" t="s">
        <v>636</v>
      </c>
      <c r="C90" s="20">
        <f t="shared" si="2"/>
        <v>0.14446653412856197</v>
      </c>
      <c r="D90" s="21">
        <v>1509</v>
      </c>
      <c r="E90" s="21">
        <v>218</v>
      </c>
      <c r="F90" s="21">
        <v>91737</v>
      </c>
      <c r="G90" s="19" t="s">
        <v>938</v>
      </c>
      <c r="H90" s="19" t="s">
        <v>939</v>
      </c>
      <c r="I90" s="19" t="s">
        <v>574</v>
      </c>
      <c r="J90" s="19" t="s">
        <v>67</v>
      </c>
      <c r="K90" s="19" t="s">
        <v>191</v>
      </c>
      <c r="L90" s="19" t="s">
        <v>345</v>
      </c>
      <c r="M90" s="19" t="s">
        <v>215</v>
      </c>
      <c r="N90" s="19" t="s">
        <v>116</v>
      </c>
      <c r="O90" s="19" t="s">
        <v>99</v>
      </c>
      <c r="P90" s="19" t="s">
        <v>205</v>
      </c>
    </row>
    <row r="91" spans="1:16" x14ac:dyDescent="0.35">
      <c r="A91" s="16" t="s">
        <v>75</v>
      </c>
      <c r="B91" s="16" t="s">
        <v>448</v>
      </c>
      <c r="C91" s="17">
        <f t="shared" si="2"/>
        <v>0.14743049705139005</v>
      </c>
      <c r="D91" s="18">
        <v>2374</v>
      </c>
      <c r="E91" s="18">
        <v>350</v>
      </c>
      <c r="F91" s="18">
        <v>188823</v>
      </c>
      <c r="G91" s="16" t="s">
        <v>648</v>
      </c>
      <c r="H91" s="16" t="s">
        <v>237</v>
      </c>
      <c r="I91" s="16" t="s">
        <v>669</v>
      </c>
      <c r="J91" s="16" t="s">
        <v>915</v>
      </c>
      <c r="K91" s="16" t="s">
        <v>605</v>
      </c>
      <c r="L91" s="16" t="s">
        <v>293</v>
      </c>
      <c r="M91" s="16" t="s">
        <v>255</v>
      </c>
      <c r="N91" s="16" t="s">
        <v>596</v>
      </c>
      <c r="O91" s="16" t="s">
        <v>131</v>
      </c>
      <c r="P91" s="16" t="s">
        <v>242</v>
      </c>
    </row>
    <row r="92" spans="1:16" x14ac:dyDescent="0.35">
      <c r="A92" s="19" t="s">
        <v>124</v>
      </c>
      <c r="B92" s="19" t="s">
        <v>268</v>
      </c>
      <c r="C92" s="20">
        <f t="shared" si="2"/>
        <v>0.14795383001049317</v>
      </c>
      <c r="D92" s="21">
        <v>3812</v>
      </c>
      <c r="E92" s="21">
        <v>564</v>
      </c>
      <c r="F92" s="21">
        <v>142665</v>
      </c>
      <c r="G92" s="19" t="s">
        <v>407</v>
      </c>
      <c r="H92" s="19" t="s">
        <v>841</v>
      </c>
      <c r="I92" s="19" t="s">
        <v>237</v>
      </c>
      <c r="J92" s="19" t="s">
        <v>915</v>
      </c>
      <c r="K92" s="19" t="s">
        <v>631</v>
      </c>
      <c r="L92" s="19" t="s">
        <v>162</v>
      </c>
      <c r="M92" s="19" t="s">
        <v>626</v>
      </c>
      <c r="N92" s="19" t="s">
        <v>255</v>
      </c>
      <c r="O92" s="19" t="s">
        <v>197</v>
      </c>
      <c r="P92" s="19" t="s">
        <v>443</v>
      </c>
    </row>
    <row r="93" spans="1:16" x14ac:dyDescent="0.35">
      <c r="A93" s="16" t="s">
        <v>164</v>
      </c>
      <c r="B93" s="16" t="s">
        <v>760</v>
      </c>
      <c r="C93" s="17">
        <f t="shared" si="2"/>
        <v>0.14791987673343607</v>
      </c>
      <c r="D93" s="18">
        <v>1298</v>
      </c>
      <c r="E93" s="18">
        <v>192</v>
      </c>
      <c r="F93" s="18">
        <v>116007</v>
      </c>
      <c r="G93" s="16" t="s">
        <v>940</v>
      </c>
      <c r="H93" s="16" t="s">
        <v>333</v>
      </c>
      <c r="I93" s="16" t="s">
        <v>201</v>
      </c>
      <c r="J93" s="16" t="s">
        <v>572</v>
      </c>
      <c r="K93" s="16" t="s">
        <v>676</v>
      </c>
      <c r="L93" s="16" t="s">
        <v>203</v>
      </c>
      <c r="M93" s="16" t="s">
        <v>197</v>
      </c>
      <c r="N93" s="16" t="s">
        <v>205</v>
      </c>
      <c r="O93" s="16" t="s">
        <v>362</v>
      </c>
      <c r="P93" s="16" t="s">
        <v>224</v>
      </c>
    </row>
    <row r="94" spans="1:16" x14ac:dyDescent="0.35">
      <c r="A94" s="19" t="s">
        <v>186</v>
      </c>
      <c r="B94" s="19" t="s">
        <v>404</v>
      </c>
      <c r="C94" s="20">
        <f t="shared" si="2"/>
        <v>0.14932126696832579</v>
      </c>
      <c r="D94" s="21">
        <v>1547</v>
      </c>
      <c r="E94" s="21">
        <v>231</v>
      </c>
      <c r="F94" s="21">
        <v>128692</v>
      </c>
      <c r="G94" s="19" t="s">
        <v>449</v>
      </c>
      <c r="H94" s="19" t="s">
        <v>126</v>
      </c>
      <c r="I94" s="19" t="s">
        <v>883</v>
      </c>
      <c r="J94" s="19" t="s">
        <v>738</v>
      </c>
      <c r="K94" s="19" t="s">
        <v>393</v>
      </c>
      <c r="L94" s="19" t="s">
        <v>360</v>
      </c>
      <c r="M94" s="19" t="s">
        <v>174</v>
      </c>
      <c r="N94" s="19" t="s">
        <v>309</v>
      </c>
      <c r="O94" s="19" t="s">
        <v>98</v>
      </c>
      <c r="P94" s="19" t="s">
        <v>278</v>
      </c>
    </row>
    <row r="95" spans="1:16" x14ac:dyDescent="0.35">
      <c r="A95" s="16" t="s">
        <v>138</v>
      </c>
      <c r="B95" s="16" t="s">
        <v>463</v>
      </c>
      <c r="C95" s="17">
        <f t="shared" si="2"/>
        <v>0.14967837704106879</v>
      </c>
      <c r="D95" s="18">
        <v>4042</v>
      </c>
      <c r="E95" s="18">
        <v>605</v>
      </c>
      <c r="F95" s="18">
        <v>158125</v>
      </c>
      <c r="G95" s="16" t="s">
        <v>330</v>
      </c>
      <c r="H95" s="16" t="s">
        <v>177</v>
      </c>
      <c r="I95" s="16" t="s">
        <v>841</v>
      </c>
      <c r="J95" s="16" t="s">
        <v>941</v>
      </c>
      <c r="K95" s="16" t="s">
        <v>626</v>
      </c>
      <c r="L95" s="16" t="s">
        <v>98</v>
      </c>
      <c r="M95" s="16" t="s">
        <v>256</v>
      </c>
      <c r="N95" s="16" t="s">
        <v>185</v>
      </c>
      <c r="O95" s="16" t="s">
        <v>129</v>
      </c>
      <c r="P95" s="16" t="s">
        <v>116</v>
      </c>
    </row>
    <row r="96" spans="1:16" x14ac:dyDescent="0.35">
      <c r="A96" s="19" t="s">
        <v>93</v>
      </c>
      <c r="B96" s="19" t="s">
        <v>573</v>
      </c>
      <c r="C96" s="20">
        <f t="shared" si="2"/>
        <v>0.15005476451259583</v>
      </c>
      <c r="D96" s="21">
        <v>1826</v>
      </c>
      <c r="E96" s="21">
        <v>274</v>
      </c>
      <c r="F96" s="21">
        <v>158739</v>
      </c>
      <c r="G96" s="19" t="s">
        <v>423</v>
      </c>
      <c r="H96" s="19" t="s">
        <v>237</v>
      </c>
      <c r="I96" s="19" t="s">
        <v>620</v>
      </c>
      <c r="J96" s="19" t="s">
        <v>580</v>
      </c>
      <c r="K96" s="19" t="s">
        <v>509</v>
      </c>
      <c r="L96" s="19" t="s">
        <v>289</v>
      </c>
      <c r="M96" s="19" t="s">
        <v>162</v>
      </c>
      <c r="N96" s="19" t="s">
        <v>551</v>
      </c>
      <c r="O96" s="19" t="s">
        <v>98</v>
      </c>
      <c r="P96" s="19" t="s">
        <v>169</v>
      </c>
    </row>
    <row r="97" spans="1:16" x14ac:dyDescent="0.35">
      <c r="A97" s="16" t="s">
        <v>132</v>
      </c>
      <c r="B97" s="16" t="s">
        <v>199</v>
      </c>
      <c r="C97" s="17">
        <f t="shared" si="2"/>
        <v>0.15034310667498441</v>
      </c>
      <c r="D97" s="18">
        <v>1603</v>
      </c>
      <c r="E97" s="18">
        <v>241</v>
      </c>
      <c r="F97" s="18">
        <v>130460</v>
      </c>
      <c r="G97" s="16" t="s">
        <v>407</v>
      </c>
      <c r="H97" s="16" t="s">
        <v>207</v>
      </c>
      <c r="I97" s="16" t="s">
        <v>472</v>
      </c>
      <c r="J97" s="16" t="s">
        <v>942</v>
      </c>
      <c r="K97" s="16" t="s">
        <v>943</v>
      </c>
      <c r="L97" s="16" t="s">
        <v>299</v>
      </c>
      <c r="M97" s="16" t="s">
        <v>473</v>
      </c>
      <c r="N97" s="16" t="s">
        <v>511</v>
      </c>
      <c r="O97" s="16" t="s">
        <v>169</v>
      </c>
      <c r="P97" s="16" t="s">
        <v>323</v>
      </c>
    </row>
    <row r="98" spans="1:16" x14ac:dyDescent="0.35">
      <c r="A98" s="19" t="s">
        <v>103</v>
      </c>
      <c r="B98" s="19" t="s">
        <v>300</v>
      </c>
      <c r="C98" s="20">
        <f t="shared" si="2"/>
        <v>0.15016501650165018</v>
      </c>
      <c r="D98" s="21">
        <v>606</v>
      </c>
      <c r="E98" s="21">
        <v>91</v>
      </c>
      <c r="F98" s="21">
        <v>162297</v>
      </c>
      <c r="G98" s="19" t="s">
        <v>944</v>
      </c>
      <c r="H98" s="19" t="s">
        <v>407</v>
      </c>
      <c r="I98" s="19" t="s">
        <v>793</v>
      </c>
      <c r="J98" s="19" t="s">
        <v>559</v>
      </c>
      <c r="K98" s="19" t="s">
        <v>289</v>
      </c>
      <c r="L98" s="19" t="s">
        <v>680</v>
      </c>
      <c r="M98" s="19" t="s">
        <v>185</v>
      </c>
      <c r="N98" s="19" t="s">
        <v>541</v>
      </c>
      <c r="O98" s="19" t="s">
        <v>62</v>
      </c>
      <c r="P98" s="19" t="s">
        <v>81</v>
      </c>
    </row>
    <row r="99" spans="1:16" x14ac:dyDescent="0.35">
      <c r="A99" s="16" t="s">
        <v>272</v>
      </c>
      <c r="B99" s="16" t="s">
        <v>945</v>
      </c>
      <c r="C99" s="17">
        <f t="shared" si="2"/>
        <v>0.15320041972717732</v>
      </c>
      <c r="D99" s="18">
        <v>1906</v>
      </c>
      <c r="E99" s="18">
        <v>292</v>
      </c>
      <c r="F99" s="18">
        <v>137637</v>
      </c>
      <c r="G99" s="16" t="s">
        <v>560</v>
      </c>
      <c r="H99" s="16" t="s">
        <v>946</v>
      </c>
      <c r="I99" s="16" t="s">
        <v>112</v>
      </c>
      <c r="J99" s="16" t="s">
        <v>749</v>
      </c>
      <c r="K99" s="16" t="s">
        <v>141</v>
      </c>
      <c r="L99" s="16" t="s">
        <v>412</v>
      </c>
      <c r="M99" s="16" t="s">
        <v>473</v>
      </c>
      <c r="N99" s="16" t="s">
        <v>159</v>
      </c>
      <c r="O99" s="16" t="s">
        <v>617</v>
      </c>
      <c r="P99" s="16" t="s">
        <v>260</v>
      </c>
    </row>
    <row r="100" spans="1:16" x14ac:dyDescent="0.35">
      <c r="A100" s="19" t="s">
        <v>75</v>
      </c>
      <c r="B100" s="19" t="s">
        <v>816</v>
      </c>
      <c r="C100" s="20">
        <f t="shared" si="2"/>
        <v>0.15254237288135594</v>
      </c>
      <c r="D100" s="21">
        <v>1003</v>
      </c>
      <c r="E100" s="21">
        <v>153</v>
      </c>
      <c r="F100" s="21">
        <v>101821</v>
      </c>
      <c r="G100" s="19" t="s">
        <v>947</v>
      </c>
      <c r="H100" s="19" t="s">
        <v>948</v>
      </c>
      <c r="I100" s="19" t="s">
        <v>301</v>
      </c>
      <c r="J100" s="19" t="s">
        <v>427</v>
      </c>
      <c r="K100" s="19" t="s">
        <v>67</v>
      </c>
      <c r="L100" s="19" t="s">
        <v>260</v>
      </c>
      <c r="M100" s="19" t="s">
        <v>98</v>
      </c>
      <c r="N100" s="19" t="s">
        <v>394</v>
      </c>
      <c r="O100" s="19" t="s">
        <v>571</v>
      </c>
      <c r="P100" s="19" t="s">
        <v>62</v>
      </c>
    </row>
    <row r="101" spans="1:16" x14ac:dyDescent="0.35">
      <c r="A101" s="16" t="s">
        <v>217</v>
      </c>
      <c r="B101" s="16" t="s">
        <v>452</v>
      </c>
      <c r="C101" s="17">
        <f t="shared" ref="C101:C132" si="3">E101/D101</f>
        <v>0.15302013422818792</v>
      </c>
      <c r="D101" s="18">
        <v>745</v>
      </c>
      <c r="E101" s="18">
        <v>114</v>
      </c>
      <c r="F101" s="18">
        <v>110480</v>
      </c>
      <c r="G101" s="16" t="s">
        <v>621</v>
      </c>
      <c r="H101" s="16" t="s">
        <v>949</v>
      </c>
      <c r="I101" s="16" t="s">
        <v>694</v>
      </c>
      <c r="J101" s="16" t="s">
        <v>269</v>
      </c>
      <c r="K101" s="16" t="s">
        <v>635</v>
      </c>
      <c r="L101" s="16" t="s">
        <v>950</v>
      </c>
      <c r="M101" s="16" t="s">
        <v>293</v>
      </c>
      <c r="N101" s="16" t="s">
        <v>204</v>
      </c>
      <c r="O101" s="16" t="s">
        <v>379</v>
      </c>
      <c r="P101" s="16" t="s">
        <v>255</v>
      </c>
    </row>
    <row r="102" spans="1:16" x14ac:dyDescent="0.35">
      <c r="A102" s="19" t="s">
        <v>371</v>
      </c>
      <c r="B102" s="19" t="s">
        <v>406</v>
      </c>
      <c r="C102" s="20">
        <f t="shared" si="3"/>
        <v>0.15438950554994954</v>
      </c>
      <c r="D102" s="21">
        <v>991</v>
      </c>
      <c r="E102" s="21">
        <v>153</v>
      </c>
      <c r="F102" s="21">
        <v>118238</v>
      </c>
      <c r="G102" s="19" t="s">
        <v>851</v>
      </c>
      <c r="H102" s="19" t="s">
        <v>296</v>
      </c>
      <c r="I102" s="19" t="s">
        <v>813</v>
      </c>
      <c r="J102" s="19" t="s">
        <v>800</v>
      </c>
      <c r="K102" s="19" t="s">
        <v>450</v>
      </c>
      <c r="L102" s="19" t="s">
        <v>622</v>
      </c>
      <c r="M102" s="19" t="s">
        <v>387</v>
      </c>
      <c r="N102" s="19" t="s">
        <v>653</v>
      </c>
      <c r="O102" s="19" t="s">
        <v>255</v>
      </c>
      <c r="P102" s="19" t="s">
        <v>256</v>
      </c>
    </row>
    <row r="103" spans="1:16" x14ac:dyDescent="0.35">
      <c r="A103" s="16" t="s">
        <v>371</v>
      </c>
      <c r="B103" s="16" t="s">
        <v>432</v>
      </c>
      <c r="C103" s="17">
        <f t="shared" si="3"/>
        <v>0.15991356023770933</v>
      </c>
      <c r="D103" s="18">
        <v>3702</v>
      </c>
      <c r="E103" s="18">
        <v>592</v>
      </c>
      <c r="F103" s="18">
        <v>88773</v>
      </c>
      <c r="G103" s="16" t="s">
        <v>375</v>
      </c>
      <c r="H103" s="16" t="s">
        <v>698</v>
      </c>
      <c r="I103" s="16" t="s">
        <v>126</v>
      </c>
      <c r="J103" s="16" t="s">
        <v>580</v>
      </c>
      <c r="K103" s="16" t="s">
        <v>348</v>
      </c>
      <c r="L103" s="16" t="s">
        <v>951</v>
      </c>
      <c r="M103" s="16" t="s">
        <v>684</v>
      </c>
      <c r="N103" s="16" t="s">
        <v>473</v>
      </c>
      <c r="O103" s="16" t="s">
        <v>266</v>
      </c>
      <c r="P103" s="16" t="s">
        <v>345</v>
      </c>
    </row>
    <row r="104" spans="1:16" x14ac:dyDescent="0.35">
      <c r="A104" s="19" t="s">
        <v>103</v>
      </c>
      <c r="B104" s="19" t="s">
        <v>297</v>
      </c>
      <c r="C104" s="20">
        <f t="shared" si="3"/>
        <v>0.16142557651991615</v>
      </c>
      <c r="D104" s="21">
        <v>1431</v>
      </c>
      <c r="E104" s="21">
        <v>231</v>
      </c>
      <c r="F104" s="21">
        <v>197563</v>
      </c>
      <c r="G104" s="19" t="s">
        <v>952</v>
      </c>
      <c r="H104" s="19" t="s">
        <v>426</v>
      </c>
      <c r="I104" s="19" t="s">
        <v>674</v>
      </c>
      <c r="J104" s="19" t="s">
        <v>495</v>
      </c>
      <c r="K104" s="19" t="s">
        <v>953</v>
      </c>
      <c r="L104" s="19" t="s">
        <v>290</v>
      </c>
      <c r="M104" s="19" t="s">
        <v>185</v>
      </c>
      <c r="N104" s="19" t="s">
        <v>143</v>
      </c>
      <c r="O104" s="19" t="s">
        <v>152</v>
      </c>
      <c r="P104" s="19" t="s">
        <v>92</v>
      </c>
    </row>
    <row r="105" spans="1:16" x14ac:dyDescent="0.35">
      <c r="A105" s="16" t="s">
        <v>124</v>
      </c>
      <c r="B105" s="16" t="s">
        <v>338</v>
      </c>
      <c r="C105" s="17">
        <f t="shared" si="3"/>
        <v>0.16157804459691252</v>
      </c>
      <c r="D105" s="18">
        <v>2915</v>
      </c>
      <c r="E105" s="18">
        <v>471</v>
      </c>
      <c r="F105" s="18">
        <v>195097</v>
      </c>
      <c r="G105" s="16" t="s">
        <v>464</v>
      </c>
      <c r="H105" s="16" t="s">
        <v>954</v>
      </c>
      <c r="I105" s="16" t="s">
        <v>88</v>
      </c>
      <c r="J105" s="16" t="s">
        <v>495</v>
      </c>
      <c r="K105" s="16" t="s">
        <v>348</v>
      </c>
      <c r="L105" s="16" t="s">
        <v>631</v>
      </c>
      <c r="M105" s="16" t="s">
        <v>331</v>
      </c>
      <c r="N105" s="16" t="s">
        <v>98</v>
      </c>
      <c r="O105" s="16" t="s">
        <v>323</v>
      </c>
      <c r="P105" s="16" t="s">
        <v>148</v>
      </c>
    </row>
    <row r="106" spans="1:16" x14ac:dyDescent="0.35">
      <c r="A106" s="19" t="s">
        <v>272</v>
      </c>
      <c r="B106" s="19" t="s">
        <v>367</v>
      </c>
      <c r="C106" s="20">
        <f t="shared" si="3"/>
        <v>0.16222101252041371</v>
      </c>
      <c r="D106" s="21">
        <v>1837</v>
      </c>
      <c r="E106" s="21">
        <v>298</v>
      </c>
      <c r="F106" s="21">
        <v>123707</v>
      </c>
      <c r="G106" s="19" t="s">
        <v>946</v>
      </c>
      <c r="H106" s="19" t="s">
        <v>949</v>
      </c>
      <c r="I106" s="19" t="s">
        <v>210</v>
      </c>
      <c r="J106" s="19" t="s">
        <v>277</v>
      </c>
      <c r="K106" s="19" t="s">
        <v>830</v>
      </c>
      <c r="L106" s="19" t="s">
        <v>613</v>
      </c>
      <c r="M106" s="19" t="s">
        <v>202</v>
      </c>
      <c r="N106" s="19" t="s">
        <v>413</v>
      </c>
      <c r="O106" s="19" t="s">
        <v>192</v>
      </c>
      <c r="P106" s="19" t="s">
        <v>622</v>
      </c>
    </row>
    <row r="107" spans="1:16" x14ac:dyDescent="0.35">
      <c r="A107" s="16" t="s">
        <v>164</v>
      </c>
      <c r="B107" s="16" t="s">
        <v>628</v>
      </c>
      <c r="C107" s="17">
        <f t="shared" si="3"/>
        <v>0.164200140944327</v>
      </c>
      <c r="D107" s="18">
        <v>1419</v>
      </c>
      <c r="E107" s="18">
        <v>233</v>
      </c>
      <c r="F107" s="18">
        <v>161595</v>
      </c>
      <c r="G107" s="16" t="s">
        <v>955</v>
      </c>
      <c r="H107" s="16" t="s">
        <v>292</v>
      </c>
      <c r="I107" s="16" t="s">
        <v>311</v>
      </c>
      <c r="J107" s="16" t="s">
        <v>901</v>
      </c>
      <c r="K107" s="16" t="s">
        <v>312</v>
      </c>
      <c r="L107" s="16" t="s">
        <v>473</v>
      </c>
      <c r="M107" s="16" t="s">
        <v>168</v>
      </c>
      <c r="N107" s="16" t="s">
        <v>293</v>
      </c>
      <c r="O107" s="16" t="s">
        <v>169</v>
      </c>
      <c r="P107" s="16" t="s">
        <v>596</v>
      </c>
    </row>
    <row r="108" spans="1:16" x14ac:dyDescent="0.35">
      <c r="A108" s="19" t="s">
        <v>287</v>
      </c>
      <c r="B108" s="19" t="s">
        <v>349</v>
      </c>
      <c r="C108" s="20">
        <f t="shared" si="3"/>
        <v>0.16718995290423863</v>
      </c>
      <c r="D108" s="21">
        <v>1274</v>
      </c>
      <c r="E108" s="21">
        <v>213</v>
      </c>
      <c r="F108" s="21">
        <v>109845</v>
      </c>
      <c r="G108" s="19" t="s">
        <v>466</v>
      </c>
      <c r="H108" s="19" t="s">
        <v>311</v>
      </c>
      <c r="I108" s="19" t="s">
        <v>956</v>
      </c>
      <c r="J108" s="19" t="s">
        <v>784</v>
      </c>
      <c r="K108" s="19" t="s">
        <v>458</v>
      </c>
      <c r="L108" s="19" t="s">
        <v>662</v>
      </c>
      <c r="M108" s="19" t="s">
        <v>393</v>
      </c>
      <c r="N108" s="19" t="s">
        <v>631</v>
      </c>
      <c r="O108" s="19" t="s">
        <v>517</v>
      </c>
      <c r="P108" s="19" t="s">
        <v>161</v>
      </c>
    </row>
    <row r="109" spans="1:16" x14ac:dyDescent="0.35">
      <c r="A109" s="16" t="s">
        <v>486</v>
      </c>
      <c r="B109" s="16" t="s">
        <v>673</v>
      </c>
      <c r="C109" s="17">
        <f t="shared" si="3"/>
        <v>0.16697247706422019</v>
      </c>
      <c r="D109" s="18">
        <v>545</v>
      </c>
      <c r="E109" s="18">
        <v>91</v>
      </c>
      <c r="F109" s="18">
        <v>152212</v>
      </c>
      <c r="G109" s="16" t="s">
        <v>457</v>
      </c>
      <c r="H109" s="16" t="s">
        <v>809</v>
      </c>
      <c r="I109" s="16" t="s">
        <v>269</v>
      </c>
      <c r="J109" s="16" t="s">
        <v>957</v>
      </c>
      <c r="K109" s="16" t="s">
        <v>580</v>
      </c>
      <c r="L109" s="16" t="s">
        <v>508</v>
      </c>
      <c r="M109" s="16" t="s">
        <v>763</v>
      </c>
      <c r="N109" s="16" t="s">
        <v>626</v>
      </c>
      <c r="O109" s="16" t="s">
        <v>204</v>
      </c>
      <c r="P109" s="16" t="s">
        <v>323</v>
      </c>
    </row>
    <row r="110" spans="1:16" x14ac:dyDescent="0.35">
      <c r="A110" s="19" t="s">
        <v>75</v>
      </c>
      <c r="B110" s="19" t="s">
        <v>870</v>
      </c>
      <c r="C110" s="20">
        <f t="shared" si="3"/>
        <v>0.16826923076923078</v>
      </c>
      <c r="D110" s="21">
        <v>624</v>
      </c>
      <c r="E110" s="21">
        <v>105</v>
      </c>
      <c r="F110" s="21">
        <v>193918</v>
      </c>
      <c r="G110" s="19" t="s">
        <v>223</v>
      </c>
      <c r="H110" s="19" t="s">
        <v>603</v>
      </c>
      <c r="I110" s="19" t="s">
        <v>637</v>
      </c>
      <c r="J110" s="19" t="s">
        <v>604</v>
      </c>
      <c r="K110" s="19" t="s">
        <v>958</v>
      </c>
      <c r="L110" s="19" t="s">
        <v>631</v>
      </c>
      <c r="M110" s="19" t="s">
        <v>530</v>
      </c>
      <c r="N110" s="19" t="s">
        <v>670</v>
      </c>
      <c r="O110" s="19" t="s">
        <v>685</v>
      </c>
      <c r="P110" s="19" t="s">
        <v>345</v>
      </c>
    </row>
    <row r="111" spans="1:16" x14ac:dyDescent="0.35">
      <c r="A111" s="16" t="s">
        <v>124</v>
      </c>
      <c r="B111" s="16" t="s">
        <v>258</v>
      </c>
      <c r="C111" s="17">
        <f t="shared" si="3"/>
        <v>0.16989066442388562</v>
      </c>
      <c r="D111" s="18">
        <v>1189</v>
      </c>
      <c r="E111" s="18">
        <v>202</v>
      </c>
      <c r="F111" s="18">
        <v>185876</v>
      </c>
      <c r="G111" s="16" t="s">
        <v>959</v>
      </c>
      <c r="H111" s="16" t="s">
        <v>507</v>
      </c>
      <c r="I111" s="16" t="s">
        <v>219</v>
      </c>
      <c r="J111" s="16" t="s">
        <v>299</v>
      </c>
      <c r="K111" s="16" t="s">
        <v>741</v>
      </c>
      <c r="L111" s="16" t="s">
        <v>441</v>
      </c>
      <c r="M111" s="16" t="s">
        <v>267</v>
      </c>
      <c r="N111" s="16" t="s">
        <v>255</v>
      </c>
      <c r="O111" s="16" t="s">
        <v>61</v>
      </c>
      <c r="P111" s="16" t="s">
        <v>171</v>
      </c>
    </row>
    <row r="112" spans="1:16" x14ac:dyDescent="0.35">
      <c r="A112" s="19" t="s">
        <v>93</v>
      </c>
      <c r="B112" s="19" t="s">
        <v>846</v>
      </c>
      <c r="C112" s="20">
        <f t="shared" si="3"/>
        <v>0.17014925373134329</v>
      </c>
      <c r="D112" s="21">
        <v>670</v>
      </c>
      <c r="E112" s="21">
        <v>114</v>
      </c>
      <c r="F112" s="21">
        <v>175521</v>
      </c>
      <c r="G112" s="19" t="s">
        <v>691</v>
      </c>
      <c r="H112" s="19" t="s">
        <v>339</v>
      </c>
      <c r="I112" s="19" t="s">
        <v>620</v>
      </c>
      <c r="J112" s="19" t="s">
        <v>830</v>
      </c>
      <c r="K112" s="19" t="s">
        <v>630</v>
      </c>
      <c r="L112" s="19" t="s">
        <v>572</v>
      </c>
      <c r="M112" s="19" t="s">
        <v>626</v>
      </c>
      <c r="N112" s="19" t="s">
        <v>205</v>
      </c>
      <c r="O112" s="19" t="s">
        <v>370</v>
      </c>
      <c r="P112" s="19" t="s">
        <v>185</v>
      </c>
    </row>
    <row r="113" spans="1:16" x14ac:dyDescent="0.35">
      <c r="A113" s="16" t="s">
        <v>164</v>
      </c>
      <c r="B113" s="16" t="s">
        <v>960</v>
      </c>
      <c r="C113" s="17">
        <f t="shared" si="3"/>
        <v>0.16990291262135923</v>
      </c>
      <c r="D113" s="18">
        <v>618</v>
      </c>
      <c r="E113" s="18">
        <v>105</v>
      </c>
      <c r="F113" s="18">
        <v>78843</v>
      </c>
      <c r="G113" s="16" t="s">
        <v>961</v>
      </c>
      <c r="H113" s="16" t="s">
        <v>326</v>
      </c>
      <c r="I113" s="16" t="s">
        <v>588</v>
      </c>
      <c r="J113" s="16" t="s">
        <v>195</v>
      </c>
      <c r="K113" s="16" t="s">
        <v>479</v>
      </c>
      <c r="L113" s="16" t="s">
        <v>245</v>
      </c>
      <c r="M113" s="16" t="s">
        <v>121</v>
      </c>
      <c r="N113" s="16" t="s">
        <v>599</v>
      </c>
      <c r="O113" s="16" t="s">
        <v>331</v>
      </c>
      <c r="P113" s="16" t="s">
        <v>267</v>
      </c>
    </row>
    <row r="114" spans="1:16" x14ac:dyDescent="0.35">
      <c r="A114" s="19" t="s">
        <v>217</v>
      </c>
      <c r="B114" s="19" t="s">
        <v>400</v>
      </c>
      <c r="C114" s="20">
        <f t="shared" si="3"/>
        <v>0.17207379134860051</v>
      </c>
      <c r="D114" s="21">
        <v>3144</v>
      </c>
      <c r="E114" s="21">
        <v>541</v>
      </c>
      <c r="F114" s="21">
        <v>82703</v>
      </c>
      <c r="G114" s="19" t="s">
        <v>810</v>
      </c>
      <c r="H114" s="19" t="s">
        <v>655</v>
      </c>
      <c r="I114" s="19" t="s">
        <v>962</v>
      </c>
      <c r="J114" s="19" t="s">
        <v>201</v>
      </c>
      <c r="K114" s="19" t="s">
        <v>936</v>
      </c>
      <c r="L114" s="19" t="s">
        <v>742</v>
      </c>
      <c r="M114" s="19" t="s">
        <v>348</v>
      </c>
      <c r="N114" s="19" t="s">
        <v>162</v>
      </c>
      <c r="O114" s="19" t="s">
        <v>183</v>
      </c>
      <c r="P114" s="19" t="s">
        <v>485</v>
      </c>
    </row>
    <row r="115" spans="1:16" x14ac:dyDescent="0.35">
      <c r="A115" s="16" t="s">
        <v>164</v>
      </c>
      <c r="B115" s="16" t="s">
        <v>847</v>
      </c>
      <c r="C115" s="17">
        <f t="shared" si="3"/>
        <v>0.17220543806646527</v>
      </c>
      <c r="D115" s="18">
        <v>662</v>
      </c>
      <c r="E115" s="18">
        <v>114</v>
      </c>
      <c r="F115" s="18">
        <v>134477</v>
      </c>
      <c r="G115" s="16" t="s">
        <v>963</v>
      </c>
      <c r="H115" s="16" t="s">
        <v>77</v>
      </c>
      <c r="I115" s="16" t="s">
        <v>269</v>
      </c>
      <c r="J115" s="16" t="s">
        <v>631</v>
      </c>
      <c r="K115" s="16" t="s">
        <v>479</v>
      </c>
      <c r="L115" s="16" t="s">
        <v>168</v>
      </c>
      <c r="M115" s="16" t="s">
        <v>369</v>
      </c>
      <c r="N115" s="16" t="s">
        <v>680</v>
      </c>
      <c r="O115" s="16" t="s">
        <v>205</v>
      </c>
      <c r="P115" s="16" t="s">
        <v>370</v>
      </c>
    </row>
    <row r="116" spans="1:16" x14ac:dyDescent="0.35">
      <c r="A116" s="19" t="s">
        <v>124</v>
      </c>
      <c r="B116" s="19" t="s">
        <v>310</v>
      </c>
      <c r="C116" s="20">
        <f t="shared" si="3"/>
        <v>0.174316075062175</v>
      </c>
      <c r="D116" s="21">
        <v>4423</v>
      </c>
      <c r="E116" s="21">
        <v>771</v>
      </c>
      <c r="F116" s="21">
        <v>176730</v>
      </c>
      <c r="G116" s="19" t="s">
        <v>409</v>
      </c>
      <c r="H116" s="19" t="s">
        <v>952</v>
      </c>
      <c r="I116" s="19" t="s">
        <v>932</v>
      </c>
      <c r="J116" s="19" t="s">
        <v>585</v>
      </c>
      <c r="K116" s="19" t="s">
        <v>551</v>
      </c>
      <c r="L116" s="19" t="s">
        <v>260</v>
      </c>
      <c r="M116" s="19" t="s">
        <v>255</v>
      </c>
      <c r="N116" s="19" t="s">
        <v>98</v>
      </c>
      <c r="O116" s="19" t="s">
        <v>596</v>
      </c>
      <c r="P116" s="19" t="s">
        <v>185</v>
      </c>
    </row>
    <row r="117" spans="1:16" x14ac:dyDescent="0.35">
      <c r="A117" s="16" t="s">
        <v>371</v>
      </c>
      <c r="B117" s="16" t="s">
        <v>372</v>
      </c>
      <c r="C117" s="17">
        <f t="shared" si="3"/>
        <v>0.17802932853100079</v>
      </c>
      <c r="D117" s="18">
        <v>3887</v>
      </c>
      <c r="E117" s="18">
        <v>692</v>
      </c>
      <c r="F117" s="18">
        <v>97240</v>
      </c>
      <c r="G117" s="16" t="s">
        <v>821</v>
      </c>
      <c r="H117" s="16" t="s">
        <v>955</v>
      </c>
      <c r="I117" s="16" t="s">
        <v>661</v>
      </c>
      <c r="J117" s="16" t="s">
        <v>112</v>
      </c>
      <c r="K117" s="16" t="s">
        <v>740</v>
      </c>
      <c r="L117" s="16" t="s">
        <v>568</v>
      </c>
      <c r="M117" s="16" t="s">
        <v>635</v>
      </c>
      <c r="N117" s="16" t="s">
        <v>964</v>
      </c>
      <c r="O117" s="16" t="s">
        <v>680</v>
      </c>
      <c r="P117" s="16" t="s">
        <v>323</v>
      </c>
    </row>
    <row r="118" spans="1:16" x14ac:dyDescent="0.35">
      <c r="A118" s="19" t="s">
        <v>272</v>
      </c>
      <c r="B118" s="19" t="s">
        <v>390</v>
      </c>
      <c r="C118" s="20">
        <f t="shared" si="3"/>
        <v>0.18060064935064934</v>
      </c>
      <c r="D118" s="21">
        <v>4928</v>
      </c>
      <c r="E118" s="21">
        <v>890</v>
      </c>
      <c r="F118" s="21">
        <v>112210</v>
      </c>
      <c r="G118" s="19" t="s">
        <v>328</v>
      </c>
      <c r="H118" s="19" t="s">
        <v>965</v>
      </c>
      <c r="I118" s="19" t="s">
        <v>207</v>
      </c>
      <c r="J118" s="19" t="s">
        <v>458</v>
      </c>
      <c r="K118" s="19" t="s">
        <v>690</v>
      </c>
      <c r="L118" s="19" t="s">
        <v>966</v>
      </c>
      <c r="M118" s="19" t="s">
        <v>583</v>
      </c>
      <c r="N118" s="19" t="s">
        <v>772</v>
      </c>
      <c r="O118" s="19" t="s">
        <v>479</v>
      </c>
      <c r="P118" s="19" t="s">
        <v>303</v>
      </c>
    </row>
    <row r="119" spans="1:16" x14ac:dyDescent="0.35">
      <c r="A119" s="16" t="s">
        <v>371</v>
      </c>
      <c r="B119" s="16" t="s">
        <v>850</v>
      </c>
      <c r="C119" s="17">
        <f t="shared" si="3"/>
        <v>0.18238580348340452</v>
      </c>
      <c r="D119" s="18">
        <v>3043</v>
      </c>
      <c r="E119" s="18">
        <v>555</v>
      </c>
      <c r="F119" s="18">
        <v>132036</v>
      </c>
      <c r="G119" s="16" t="s">
        <v>457</v>
      </c>
      <c r="H119" s="16" t="s">
        <v>652</v>
      </c>
      <c r="I119" s="16" t="s">
        <v>967</v>
      </c>
      <c r="J119" s="16" t="s">
        <v>655</v>
      </c>
      <c r="K119" s="16" t="s">
        <v>269</v>
      </c>
      <c r="L119" s="16" t="s">
        <v>678</v>
      </c>
      <c r="M119" s="16" t="s">
        <v>728</v>
      </c>
      <c r="N119" s="16" t="s">
        <v>337</v>
      </c>
      <c r="O119" s="16" t="s">
        <v>162</v>
      </c>
      <c r="P119" s="16" t="s">
        <v>369</v>
      </c>
    </row>
    <row r="120" spans="1:16" x14ac:dyDescent="0.35">
      <c r="A120" s="19" t="s">
        <v>272</v>
      </c>
      <c r="B120" s="19" t="s">
        <v>410</v>
      </c>
      <c r="C120" s="20">
        <f t="shared" si="3"/>
        <v>0.18305304010349288</v>
      </c>
      <c r="D120" s="21">
        <v>1546</v>
      </c>
      <c r="E120" s="21">
        <v>283</v>
      </c>
      <c r="F120" s="21">
        <v>138404</v>
      </c>
      <c r="G120" s="19" t="s">
        <v>328</v>
      </c>
      <c r="H120" s="19" t="s">
        <v>637</v>
      </c>
      <c r="I120" s="19" t="s">
        <v>858</v>
      </c>
      <c r="J120" s="19" t="s">
        <v>126</v>
      </c>
      <c r="K120" s="19" t="s">
        <v>735</v>
      </c>
      <c r="L120" s="19" t="s">
        <v>968</v>
      </c>
      <c r="M120" s="19" t="s">
        <v>770</v>
      </c>
      <c r="N120" s="19" t="s">
        <v>345</v>
      </c>
      <c r="O120" s="19" t="s">
        <v>191</v>
      </c>
      <c r="P120" s="19" t="s">
        <v>649</v>
      </c>
    </row>
    <row r="121" spans="1:16" x14ac:dyDescent="0.35">
      <c r="A121" s="16" t="s">
        <v>476</v>
      </c>
      <c r="B121" s="16" t="s">
        <v>500</v>
      </c>
      <c r="C121" s="17">
        <f t="shared" si="3"/>
        <v>0.18505338078291814</v>
      </c>
      <c r="D121" s="18">
        <v>1686</v>
      </c>
      <c r="E121" s="18">
        <v>312</v>
      </c>
      <c r="F121" s="18">
        <v>116840</v>
      </c>
      <c r="G121" s="16" t="s">
        <v>969</v>
      </c>
      <c r="H121" s="16" t="s">
        <v>708</v>
      </c>
      <c r="I121" s="16" t="s">
        <v>231</v>
      </c>
      <c r="J121" s="16" t="s">
        <v>725</v>
      </c>
      <c r="K121" s="16" t="s">
        <v>458</v>
      </c>
      <c r="L121" s="16" t="s">
        <v>970</v>
      </c>
      <c r="M121" s="16" t="s">
        <v>799</v>
      </c>
      <c r="N121" s="16" t="s">
        <v>670</v>
      </c>
      <c r="O121" s="16" t="s">
        <v>511</v>
      </c>
      <c r="P121" s="16" t="s">
        <v>599</v>
      </c>
    </row>
    <row r="122" spans="1:16" x14ac:dyDescent="0.35">
      <c r="A122" s="19" t="s">
        <v>476</v>
      </c>
      <c r="B122" s="19" t="s">
        <v>686</v>
      </c>
      <c r="C122" s="20">
        <f t="shared" si="3"/>
        <v>0.18496240601503761</v>
      </c>
      <c r="D122" s="21">
        <v>665</v>
      </c>
      <c r="E122" s="21">
        <v>123</v>
      </c>
      <c r="F122" s="21">
        <v>130985</v>
      </c>
      <c r="G122" s="19" t="s">
        <v>411</v>
      </c>
      <c r="H122" s="19" t="s">
        <v>237</v>
      </c>
      <c r="I122" s="19" t="s">
        <v>771</v>
      </c>
      <c r="J122" s="19" t="s">
        <v>971</v>
      </c>
      <c r="K122" s="19" t="s">
        <v>972</v>
      </c>
      <c r="L122" s="19" t="s">
        <v>936</v>
      </c>
      <c r="M122" s="19" t="s">
        <v>640</v>
      </c>
      <c r="N122" s="19" t="s">
        <v>973</v>
      </c>
      <c r="O122" s="19" t="s">
        <v>684</v>
      </c>
      <c r="P122" s="19" t="s">
        <v>289</v>
      </c>
    </row>
    <row r="123" spans="1:16" x14ac:dyDescent="0.35">
      <c r="A123" s="16" t="s">
        <v>54</v>
      </c>
      <c r="B123" s="16" t="s">
        <v>454</v>
      </c>
      <c r="C123" s="17">
        <f t="shared" si="3"/>
        <v>0.18592297476759628</v>
      </c>
      <c r="D123" s="18">
        <v>1506</v>
      </c>
      <c r="E123" s="18">
        <v>280</v>
      </c>
      <c r="F123" s="18">
        <v>179561</v>
      </c>
      <c r="G123" s="16" t="s">
        <v>974</v>
      </c>
      <c r="H123" s="16" t="s">
        <v>315</v>
      </c>
      <c r="I123" s="16" t="s">
        <v>627</v>
      </c>
      <c r="J123" s="16" t="s">
        <v>902</v>
      </c>
      <c r="K123" s="16" t="s">
        <v>729</v>
      </c>
      <c r="L123" s="16" t="s">
        <v>260</v>
      </c>
      <c r="M123" s="16" t="s">
        <v>485</v>
      </c>
      <c r="N123" s="16" t="s">
        <v>362</v>
      </c>
      <c r="O123" s="16" t="s">
        <v>221</v>
      </c>
      <c r="P123" s="16" t="s">
        <v>363</v>
      </c>
    </row>
    <row r="124" spans="1:16" x14ac:dyDescent="0.35">
      <c r="A124" s="19" t="s">
        <v>164</v>
      </c>
      <c r="B124" s="19" t="s">
        <v>165</v>
      </c>
      <c r="C124" s="20">
        <f t="shared" si="3"/>
        <v>0.1864406779661017</v>
      </c>
      <c r="D124" s="21">
        <v>708</v>
      </c>
      <c r="E124" s="21">
        <v>132</v>
      </c>
      <c r="F124" s="21">
        <v>103158</v>
      </c>
      <c r="G124" s="19" t="s">
        <v>974</v>
      </c>
      <c r="H124" s="19" t="s">
        <v>567</v>
      </c>
      <c r="I124" s="19" t="s">
        <v>975</v>
      </c>
      <c r="J124" s="19" t="s">
        <v>976</v>
      </c>
      <c r="K124" s="19" t="s">
        <v>112</v>
      </c>
      <c r="L124" s="19" t="s">
        <v>977</v>
      </c>
      <c r="M124" s="19" t="s">
        <v>360</v>
      </c>
      <c r="N124" s="19" t="s">
        <v>337</v>
      </c>
      <c r="O124" s="19" t="s">
        <v>510</v>
      </c>
      <c r="P124" s="19" t="s">
        <v>168</v>
      </c>
    </row>
    <row r="125" spans="1:16" x14ac:dyDescent="0.35">
      <c r="A125" s="16" t="s">
        <v>217</v>
      </c>
      <c r="B125" s="16" t="s">
        <v>470</v>
      </c>
      <c r="C125" s="17">
        <f t="shared" si="3"/>
        <v>0.18710493046776233</v>
      </c>
      <c r="D125" s="18">
        <v>3164</v>
      </c>
      <c r="E125" s="18">
        <v>592</v>
      </c>
      <c r="F125" s="18">
        <v>131329</v>
      </c>
      <c r="G125" s="16" t="s">
        <v>821</v>
      </c>
      <c r="H125" s="16" t="s">
        <v>978</v>
      </c>
      <c r="I125" s="16" t="s">
        <v>828</v>
      </c>
      <c r="J125" s="16" t="s">
        <v>859</v>
      </c>
      <c r="K125" s="16" t="s">
        <v>126</v>
      </c>
      <c r="L125" s="16" t="s">
        <v>619</v>
      </c>
      <c r="M125" s="16" t="s">
        <v>635</v>
      </c>
      <c r="N125" s="16" t="s">
        <v>159</v>
      </c>
      <c r="O125" s="16" t="s">
        <v>413</v>
      </c>
      <c r="P125" s="16" t="s">
        <v>205</v>
      </c>
    </row>
    <row r="126" spans="1:16" x14ac:dyDescent="0.35">
      <c r="A126" s="19" t="s">
        <v>272</v>
      </c>
      <c r="B126" s="19" t="s">
        <v>879</v>
      </c>
      <c r="C126" s="20">
        <f t="shared" si="3"/>
        <v>0.18819188191881919</v>
      </c>
      <c r="D126" s="21">
        <v>542</v>
      </c>
      <c r="E126" s="21">
        <v>102</v>
      </c>
      <c r="F126" s="21">
        <v>170231</v>
      </c>
      <c r="G126" s="19" t="s">
        <v>979</v>
      </c>
      <c r="H126" s="19" t="s">
        <v>980</v>
      </c>
      <c r="I126" s="19" t="s">
        <v>88</v>
      </c>
      <c r="J126" s="19" t="s">
        <v>957</v>
      </c>
      <c r="K126" s="19" t="s">
        <v>783</v>
      </c>
      <c r="L126" s="19" t="s">
        <v>510</v>
      </c>
      <c r="M126" s="19" t="s">
        <v>617</v>
      </c>
      <c r="N126" s="19" t="s">
        <v>441</v>
      </c>
      <c r="O126" s="19" t="s">
        <v>709</v>
      </c>
      <c r="P126" s="19" t="s">
        <v>626</v>
      </c>
    </row>
    <row r="127" spans="1:16" x14ac:dyDescent="0.35">
      <c r="A127" s="16" t="s">
        <v>164</v>
      </c>
      <c r="B127" s="16" t="s">
        <v>402</v>
      </c>
      <c r="C127" s="17">
        <f t="shared" si="3"/>
        <v>0.18890523219163691</v>
      </c>
      <c r="D127" s="18">
        <v>4759</v>
      </c>
      <c r="E127" s="18">
        <v>899</v>
      </c>
      <c r="F127" s="18">
        <v>103032</v>
      </c>
      <c r="G127" s="16" t="s">
        <v>981</v>
      </c>
      <c r="H127" s="16" t="s">
        <v>567</v>
      </c>
      <c r="I127" s="16" t="s">
        <v>982</v>
      </c>
      <c r="J127" s="16" t="s">
        <v>811</v>
      </c>
      <c r="K127" s="16" t="s">
        <v>140</v>
      </c>
      <c r="L127" s="16" t="s">
        <v>972</v>
      </c>
      <c r="M127" s="16" t="s">
        <v>202</v>
      </c>
      <c r="N127" s="16" t="s">
        <v>622</v>
      </c>
      <c r="O127" s="16" t="s">
        <v>379</v>
      </c>
      <c r="P127" s="16" t="s">
        <v>699</v>
      </c>
    </row>
    <row r="128" spans="1:16" x14ac:dyDescent="0.35">
      <c r="A128" s="19" t="s">
        <v>226</v>
      </c>
      <c r="B128" s="19" t="s">
        <v>494</v>
      </c>
      <c r="C128" s="20">
        <f t="shared" si="3"/>
        <v>0.18912237330037082</v>
      </c>
      <c r="D128" s="21">
        <v>809</v>
      </c>
      <c r="E128" s="21">
        <v>153</v>
      </c>
      <c r="F128" s="21">
        <v>172165</v>
      </c>
      <c r="G128" s="19" t="s">
        <v>983</v>
      </c>
      <c r="H128" s="19" t="s">
        <v>426</v>
      </c>
      <c r="I128" s="19" t="s">
        <v>982</v>
      </c>
      <c r="J128" s="19" t="s">
        <v>259</v>
      </c>
      <c r="K128" s="19" t="s">
        <v>626</v>
      </c>
      <c r="L128" s="19" t="s">
        <v>566</v>
      </c>
      <c r="M128" s="19" t="s">
        <v>379</v>
      </c>
      <c r="N128" s="19" t="s">
        <v>221</v>
      </c>
      <c r="O128" s="19" t="s">
        <v>130</v>
      </c>
      <c r="P128" s="19" t="s">
        <v>72</v>
      </c>
    </row>
    <row r="129" spans="1:16" x14ac:dyDescent="0.35">
      <c r="A129" s="16" t="s">
        <v>519</v>
      </c>
      <c r="B129" s="16" t="s">
        <v>885</v>
      </c>
      <c r="C129" s="17">
        <f t="shared" si="3"/>
        <v>0.19075144508670519</v>
      </c>
      <c r="D129" s="18">
        <v>519</v>
      </c>
      <c r="E129" s="18">
        <v>99</v>
      </c>
      <c r="F129" s="18">
        <v>219683</v>
      </c>
      <c r="G129" s="16" t="s">
        <v>871</v>
      </c>
      <c r="H129" s="16" t="s">
        <v>330</v>
      </c>
      <c r="I129" s="16" t="s">
        <v>984</v>
      </c>
      <c r="J129" s="16" t="s">
        <v>645</v>
      </c>
      <c r="K129" s="16" t="s">
        <v>538</v>
      </c>
      <c r="L129" s="16" t="s">
        <v>306</v>
      </c>
      <c r="M129" s="16" t="s">
        <v>600</v>
      </c>
      <c r="N129" s="16" t="s">
        <v>393</v>
      </c>
      <c r="O129" s="16" t="s">
        <v>213</v>
      </c>
      <c r="P129" s="16" t="s">
        <v>617</v>
      </c>
    </row>
    <row r="130" spans="1:16" x14ac:dyDescent="0.35">
      <c r="A130" s="19" t="s">
        <v>371</v>
      </c>
      <c r="B130" s="19" t="s">
        <v>496</v>
      </c>
      <c r="C130" s="20">
        <f t="shared" si="3"/>
        <v>0.19280205655526991</v>
      </c>
      <c r="D130" s="21">
        <v>778</v>
      </c>
      <c r="E130" s="21">
        <v>150</v>
      </c>
      <c r="F130" s="21">
        <v>163004</v>
      </c>
      <c r="G130" s="19" t="s">
        <v>382</v>
      </c>
      <c r="H130" s="19" t="s">
        <v>954</v>
      </c>
      <c r="I130" s="19" t="s">
        <v>321</v>
      </c>
      <c r="J130" s="19" t="s">
        <v>924</v>
      </c>
      <c r="K130" s="19" t="s">
        <v>985</v>
      </c>
      <c r="L130" s="19" t="s">
        <v>814</v>
      </c>
      <c r="M130" s="19" t="s">
        <v>343</v>
      </c>
      <c r="N130" s="19" t="s">
        <v>479</v>
      </c>
      <c r="O130" s="19" t="s">
        <v>168</v>
      </c>
      <c r="P130" s="19" t="s">
        <v>197</v>
      </c>
    </row>
    <row r="131" spans="1:16" x14ac:dyDescent="0.35">
      <c r="A131" s="16" t="s">
        <v>371</v>
      </c>
      <c r="B131" s="16" t="s">
        <v>512</v>
      </c>
      <c r="C131" s="17">
        <f t="shared" si="3"/>
        <v>0.19546302050963332</v>
      </c>
      <c r="D131" s="18">
        <v>3218</v>
      </c>
      <c r="E131" s="18">
        <v>629</v>
      </c>
      <c r="F131" s="18">
        <v>136890</v>
      </c>
      <c r="G131" s="16" t="s">
        <v>431</v>
      </c>
      <c r="H131" s="16" t="s">
        <v>986</v>
      </c>
      <c r="I131" s="16" t="s">
        <v>949</v>
      </c>
      <c r="J131" s="16" t="s">
        <v>296</v>
      </c>
      <c r="K131" s="16" t="s">
        <v>987</v>
      </c>
      <c r="L131" s="16" t="s">
        <v>630</v>
      </c>
      <c r="M131" s="16" t="s">
        <v>348</v>
      </c>
      <c r="N131" s="16" t="s">
        <v>649</v>
      </c>
      <c r="O131" s="16" t="s">
        <v>98</v>
      </c>
      <c r="P131" s="16" t="s">
        <v>323</v>
      </c>
    </row>
    <row r="132" spans="1:16" x14ac:dyDescent="0.35">
      <c r="A132" s="19" t="s">
        <v>476</v>
      </c>
      <c r="B132" s="19" t="s">
        <v>707</v>
      </c>
      <c r="C132" s="20">
        <f t="shared" si="3"/>
        <v>0.19483240223463688</v>
      </c>
      <c r="D132" s="21">
        <v>1432</v>
      </c>
      <c r="E132" s="21">
        <v>279</v>
      </c>
      <c r="F132" s="21">
        <v>116519</v>
      </c>
      <c r="G132" s="19" t="s">
        <v>484</v>
      </c>
      <c r="H132" s="19" t="s">
        <v>201</v>
      </c>
      <c r="I132" s="19" t="s">
        <v>347</v>
      </c>
      <c r="J132" s="19" t="s">
        <v>630</v>
      </c>
      <c r="K132" s="19" t="s">
        <v>740</v>
      </c>
      <c r="L132" s="19" t="s">
        <v>568</v>
      </c>
      <c r="M132" s="19" t="s">
        <v>973</v>
      </c>
      <c r="N132" s="19" t="s">
        <v>286</v>
      </c>
      <c r="O132" s="19" t="s">
        <v>988</v>
      </c>
      <c r="P132" s="19" t="s">
        <v>303</v>
      </c>
    </row>
    <row r="133" spans="1:16" x14ac:dyDescent="0.35">
      <c r="A133" s="16" t="s">
        <v>476</v>
      </c>
      <c r="B133" s="16" t="s">
        <v>477</v>
      </c>
      <c r="C133" s="17">
        <f t="shared" ref="C133:C145" si="4">E133/D133</f>
        <v>0.19652061855670103</v>
      </c>
      <c r="D133" s="18">
        <v>3104</v>
      </c>
      <c r="E133" s="18">
        <v>610</v>
      </c>
      <c r="F133" s="18">
        <v>97833</v>
      </c>
      <c r="G133" s="16" t="s">
        <v>687</v>
      </c>
      <c r="H133" s="16" t="s">
        <v>802</v>
      </c>
      <c r="I133" s="16" t="s">
        <v>688</v>
      </c>
      <c r="J133" s="16" t="s">
        <v>231</v>
      </c>
      <c r="K133" s="16" t="s">
        <v>989</v>
      </c>
      <c r="L133" s="16" t="s">
        <v>678</v>
      </c>
      <c r="M133" s="16" t="s">
        <v>174</v>
      </c>
      <c r="N133" s="16" t="s">
        <v>263</v>
      </c>
      <c r="O133" s="16" t="s">
        <v>617</v>
      </c>
      <c r="P133" s="16" t="s">
        <v>622</v>
      </c>
    </row>
    <row r="134" spans="1:16" x14ac:dyDescent="0.35">
      <c r="A134" s="19" t="s">
        <v>138</v>
      </c>
      <c r="B134" s="19" t="s">
        <v>465</v>
      </c>
      <c r="C134" s="20">
        <f t="shared" si="4"/>
        <v>0.19859484777517564</v>
      </c>
      <c r="D134" s="21">
        <v>2135</v>
      </c>
      <c r="E134" s="21">
        <v>424</v>
      </c>
      <c r="F134" s="21">
        <v>172996</v>
      </c>
      <c r="G134" s="19" t="s">
        <v>990</v>
      </c>
      <c r="H134" s="19" t="s">
        <v>991</v>
      </c>
      <c r="I134" s="19" t="s">
        <v>795</v>
      </c>
      <c r="J134" s="19" t="s">
        <v>426</v>
      </c>
      <c r="K134" s="19" t="s">
        <v>909</v>
      </c>
      <c r="L134" s="19" t="s">
        <v>759</v>
      </c>
      <c r="M134" s="19" t="s">
        <v>274</v>
      </c>
      <c r="N134" s="19" t="s">
        <v>509</v>
      </c>
      <c r="O134" s="19" t="s">
        <v>613</v>
      </c>
      <c r="P134" s="19" t="s">
        <v>511</v>
      </c>
    </row>
    <row r="135" spans="1:16" x14ac:dyDescent="0.35">
      <c r="A135" s="16" t="s">
        <v>335</v>
      </c>
      <c r="B135" s="16" t="s">
        <v>336</v>
      </c>
      <c r="C135" s="17">
        <f t="shared" si="4"/>
        <v>0.19996290113151549</v>
      </c>
      <c r="D135" s="18">
        <v>5391</v>
      </c>
      <c r="E135" s="18">
        <v>1078</v>
      </c>
      <c r="F135" s="18">
        <v>87994</v>
      </c>
      <c r="G135" s="16" t="s">
        <v>992</v>
      </c>
      <c r="H135" s="16" t="s">
        <v>621</v>
      </c>
      <c r="I135" s="16" t="s">
        <v>776</v>
      </c>
      <c r="J135" s="16" t="s">
        <v>296</v>
      </c>
      <c r="K135" s="16" t="s">
        <v>993</v>
      </c>
      <c r="L135" s="16" t="s">
        <v>245</v>
      </c>
      <c r="M135" s="16" t="s">
        <v>770</v>
      </c>
      <c r="N135" s="16" t="s">
        <v>503</v>
      </c>
      <c r="O135" s="16" t="s">
        <v>203</v>
      </c>
      <c r="P135" s="16" t="s">
        <v>185</v>
      </c>
    </row>
    <row r="136" spans="1:16" x14ac:dyDescent="0.35">
      <c r="A136" s="19" t="s">
        <v>217</v>
      </c>
      <c r="B136" s="19" t="s">
        <v>677</v>
      </c>
      <c r="C136" s="20">
        <f t="shared" si="4"/>
        <v>0.19982471516213848</v>
      </c>
      <c r="D136" s="21">
        <v>1141</v>
      </c>
      <c r="E136" s="21">
        <v>228</v>
      </c>
      <c r="F136" s="21">
        <v>111321</v>
      </c>
      <c r="G136" s="19" t="s">
        <v>420</v>
      </c>
      <c r="H136" s="19" t="s">
        <v>955</v>
      </c>
      <c r="I136" s="19" t="s">
        <v>296</v>
      </c>
      <c r="J136" s="19" t="s">
        <v>708</v>
      </c>
      <c r="K136" s="19" t="s">
        <v>756</v>
      </c>
      <c r="L136" s="19" t="s">
        <v>968</v>
      </c>
      <c r="M136" s="19" t="s">
        <v>814</v>
      </c>
      <c r="N136" s="19" t="s">
        <v>763</v>
      </c>
      <c r="O136" s="19" t="s">
        <v>360</v>
      </c>
      <c r="P136" s="19" t="s">
        <v>517</v>
      </c>
    </row>
    <row r="137" spans="1:16" x14ac:dyDescent="0.35">
      <c r="A137" s="16" t="s">
        <v>164</v>
      </c>
      <c r="B137" s="16" t="s">
        <v>779</v>
      </c>
      <c r="C137" s="17">
        <f t="shared" si="4"/>
        <v>0.20033388981636061</v>
      </c>
      <c r="D137" s="18">
        <v>599</v>
      </c>
      <c r="E137" s="18">
        <v>120</v>
      </c>
      <c r="F137" s="18">
        <v>177063</v>
      </c>
      <c r="G137" s="16" t="s">
        <v>994</v>
      </c>
      <c r="H137" s="16" t="s">
        <v>292</v>
      </c>
      <c r="I137" s="16" t="s">
        <v>603</v>
      </c>
      <c r="J137" s="16" t="s">
        <v>458</v>
      </c>
      <c r="K137" s="16" t="s">
        <v>690</v>
      </c>
      <c r="L137" s="16" t="s">
        <v>630</v>
      </c>
      <c r="M137" s="16" t="s">
        <v>543</v>
      </c>
      <c r="N137" s="16" t="s">
        <v>745</v>
      </c>
      <c r="O137" s="16" t="s">
        <v>518</v>
      </c>
      <c r="P137" s="16" t="s">
        <v>599</v>
      </c>
    </row>
    <row r="138" spans="1:16" x14ac:dyDescent="0.35">
      <c r="A138" s="19" t="s">
        <v>335</v>
      </c>
      <c r="B138" s="19" t="s">
        <v>864</v>
      </c>
      <c r="C138" s="20">
        <f t="shared" si="4"/>
        <v>0.20094339622641511</v>
      </c>
      <c r="D138" s="21">
        <v>1060</v>
      </c>
      <c r="E138" s="21">
        <v>213</v>
      </c>
      <c r="F138" s="21">
        <v>95753</v>
      </c>
      <c r="G138" s="19" t="s">
        <v>449</v>
      </c>
      <c r="H138" s="19" t="s">
        <v>798</v>
      </c>
      <c r="I138" s="19" t="s">
        <v>679</v>
      </c>
      <c r="J138" s="19" t="s">
        <v>995</v>
      </c>
      <c r="K138" s="19" t="s">
        <v>747</v>
      </c>
      <c r="L138" s="19" t="s">
        <v>166</v>
      </c>
      <c r="M138" s="19" t="s">
        <v>615</v>
      </c>
      <c r="N138" s="19" t="s">
        <v>676</v>
      </c>
      <c r="O138" s="19" t="s">
        <v>289</v>
      </c>
      <c r="P138" s="19" t="s">
        <v>162</v>
      </c>
    </row>
    <row r="139" spans="1:16" x14ac:dyDescent="0.35">
      <c r="A139" s="16" t="s">
        <v>164</v>
      </c>
      <c r="B139" s="16" t="s">
        <v>376</v>
      </c>
      <c r="C139" s="17">
        <f t="shared" si="4"/>
        <v>0.20175438596491227</v>
      </c>
      <c r="D139" s="18">
        <v>2850</v>
      </c>
      <c r="E139" s="18">
        <v>575</v>
      </c>
      <c r="F139" s="18">
        <v>133510</v>
      </c>
      <c r="G139" s="16" t="s">
        <v>996</v>
      </c>
      <c r="H139" s="16" t="s">
        <v>621</v>
      </c>
      <c r="I139" s="16" t="s">
        <v>813</v>
      </c>
      <c r="J139" s="16" t="s">
        <v>971</v>
      </c>
      <c r="K139" s="16" t="s">
        <v>252</v>
      </c>
      <c r="L139" s="16" t="s">
        <v>516</v>
      </c>
      <c r="M139" s="16" t="s">
        <v>503</v>
      </c>
      <c r="N139" s="16" t="s">
        <v>191</v>
      </c>
      <c r="O139" s="16" t="s">
        <v>185</v>
      </c>
      <c r="P139" s="16" t="s">
        <v>116</v>
      </c>
    </row>
    <row r="140" spans="1:16" x14ac:dyDescent="0.35">
      <c r="A140" s="19" t="s">
        <v>93</v>
      </c>
      <c r="B140" s="19" t="s">
        <v>332</v>
      </c>
      <c r="C140" s="20">
        <f t="shared" si="4"/>
        <v>0.21068702290076335</v>
      </c>
      <c r="D140" s="21">
        <v>2620</v>
      </c>
      <c r="E140" s="21">
        <v>552</v>
      </c>
      <c r="F140" s="21">
        <v>104961</v>
      </c>
      <c r="G140" s="19" t="s">
        <v>997</v>
      </c>
      <c r="H140" s="19" t="s">
        <v>375</v>
      </c>
      <c r="I140" s="19" t="s">
        <v>917</v>
      </c>
      <c r="J140" s="19" t="s">
        <v>811</v>
      </c>
      <c r="K140" s="19" t="s">
        <v>105</v>
      </c>
      <c r="L140" s="19" t="s">
        <v>403</v>
      </c>
      <c r="M140" s="19" t="s">
        <v>662</v>
      </c>
      <c r="N140" s="19" t="s">
        <v>635</v>
      </c>
      <c r="O140" s="19" t="s">
        <v>763</v>
      </c>
      <c r="P140" s="19" t="s">
        <v>162</v>
      </c>
    </row>
    <row r="141" spans="1:16" x14ac:dyDescent="0.35">
      <c r="A141" s="16" t="s">
        <v>124</v>
      </c>
      <c r="B141" s="16" t="s">
        <v>644</v>
      </c>
      <c r="C141" s="17">
        <f t="shared" si="4"/>
        <v>0.21114864864864866</v>
      </c>
      <c r="D141" s="18">
        <v>592</v>
      </c>
      <c r="E141" s="18">
        <v>125</v>
      </c>
      <c r="F141" s="18">
        <v>173011</v>
      </c>
      <c r="G141" s="16" t="s">
        <v>857</v>
      </c>
      <c r="H141" s="16" t="s">
        <v>922</v>
      </c>
      <c r="I141" s="16" t="s">
        <v>991</v>
      </c>
      <c r="J141" s="16" t="s">
        <v>311</v>
      </c>
      <c r="K141" s="16" t="s">
        <v>898</v>
      </c>
      <c r="L141" s="16" t="s">
        <v>631</v>
      </c>
      <c r="M141" s="16" t="s">
        <v>998</v>
      </c>
      <c r="N141" s="16" t="s">
        <v>203</v>
      </c>
      <c r="O141" s="16" t="s">
        <v>205</v>
      </c>
      <c r="P141" s="16" t="s">
        <v>362</v>
      </c>
    </row>
    <row r="142" spans="1:16" x14ac:dyDescent="0.35">
      <c r="A142" s="19" t="s">
        <v>217</v>
      </c>
      <c r="B142" s="19" t="s">
        <v>877</v>
      </c>
      <c r="C142" s="20">
        <f t="shared" si="4"/>
        <v>0.21617915904936014</v>
      </c>
      <c r="D142" s="21">
        <v>2188</v>
      </c>
      <c r="E142" s="21">
        <v>473</v>
      </c>
      <c r="F142" s="21">
        <v>144306</v>
      </c>
      <c r="G142" s="19" t="s">
        <v>437</v>
      </c>
      <c r="H142" s="19" t="s">
        <v>874</v>
      </c>
      <c r="I142" s="19" t="s">
        <v>698</v>
      </c>
      <c r="J142" s="19" t="s">
        <v>207</v>
      </c>
      <c r="K142" s="19" t="s">
        <v>968</v>
      </c>
      <c r="L142" s="19" t="s">
        <v>987</v>
      </c>
      <c r="M142" s="19" t="s">
        <v>385</v>
      </c>
      <c r="N142" s="19" t="s">
        <v>635</v>
      </c>
      <c r="O142" s="19" t="s">
        <v>168</v>
      </c>
      <c r="P142" s="19" t="s">
        <v>441</v>
      </c>
    </row>
    <row r="143" spans="1:16" x14ac:dyDescent="0.35">
      <c r="A143" s="16" t="s">
        <v>54</v>
      </c>
      <c r="B143" s="16" t="s">
        <v>597</v>
      </c>
      <c r="C143" s="17">
        <f t="shared" si="4"/>
        <v>0.22583979328165374</v>
      </c>
      <c r="D143" s="18">
        <v>1935</v>
      </c>
      <c r="E143" s="18">
        <v>437</v>
      </c>
      <c r="F143" s="18">
        <v>143339</v>
      </c>
      <c r="G143" s="16" t="s">
        <v>983</v>
      </c>
      <c r="H143" s="16" t="s">
        <v>687</v>
      </c>
      <c r="I143" s="16" t="s">
        <v>207</v>
      </c>
      <c r="J143" s="16" t="s">
        <v>440</v>
      </c>
      <c r="K143" s="16" t="s">
        <v>337</v>
      </c>
      <c r="L143" s="16" t="s">
        <v>450</v>
      </c>
      <c r="M143" s="16" t="s">
        <v>511</v>
      </c>
      <c r="N143" s="16" t="s">
        <v>566</v>
      </c>
      <c r="O143" s="16" t="s">
        <v>386</v>
      </c>
      <c r="P143" s="16" t="s">
        <v>323</v>
      </c>
    </row>
    <row r="144" spans="1:16" x14ac:dyDescent="0.35">
      <c r="A144" s="19" t="s">
        <v>138</v>
      </c>
      <c r="B144" s="19" t="s">
        <v>700</v>
      </c>
      <c r="C144" s="20">
        <f t="shared" si="4"/>
        <v>0.25138632162661739</v>
      </c>
      <c r="D144" s="21">
        <v>541</v>
      </c>
      <c r="E144" s="21">
        <v>136</v>
      </c>
      <c r="F144" s="21">
        <v>206082</v>
      </c>
      <c r="G144" s="19" t="s">
        <v>999</v>
      </c>
      <c r="H144" s="19" t="s">
        <v>464</v>
      </c>
      <c r="I144" s="19" t="s">
        <v>698</v>
      </c>
      <c r="J144" s="19" t="s">
        <v>315</v>
      </c>
      <c r="K144" s="19" t="s">
        <v>904</v>
      </c>
      <c r="L144" s="19" t="s">
        <v>799</v>
      </c>
      <c r="M144" s="19" t="s">
        <v>884</v>
      </c>
      <c r="N144" s="19" t="s">
        <v>670</v>
      </c>
      <c r="O144" s="19" t="s">
        <v>441</v>
      </c>
      <c r="P144" s="19" t="s">
        <v>70</v>
      </c>
    </row>
    <row r="145" spans="1:16" x14ac:dyDescent="0.35">
      <c r="A145" s="16" t="s">
        <v>371</v>
      </c>
      <c r="B145" s="16" t="s">
        <v>475</v>
      </c>
      <c r="C145" s="17">
        <f t="shared" si="4"/>
        <v>0.26810477657935283</v>
      </c>
      <c r="D145" s="18">
        <v>649</v>
      </c>
      <c r="E145" s="18">
        <v>174</v>
      </c>
      <c r="F145" s="18">
        <v>159310</v>
      </c>
      <c r="G145" s="16" t="s">
        <v>1000</v>
      </c>
      <c r="H145" s="16" t="s">
        <v>1001</v>
      </c>
      <c r="I145" s="16" t="s">
        <v>154</v>
      </c>
      <c r="J145" s="16" t="s">
        <v>1002</v>
      </c>
      <c r="K145" s="16" t="s">
        <v>669</v>
      </c>
      <c r="L145" s="16" t="s">
        <v>866</v>
      </c>
      <c r="M145" s="16" t="s">
        <v>312</v>
      </c>
      <c r="N145" s="16" t="s">
        <v>473</v>
      </c>
      <c r="O145" s="16" t="s">
        <v>441</v>
      </c>
      <c r="P145" s="16" t="s">
        <v>599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7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1003</v>
      </c>
    </row>
    <row r="2" spans="1:16" x14ac:dyDescent="0.35">
      <c r="A2" s="2"/>
    </row>
    <row r="3" spans="1:16" x14ac:dyDescent="0.35">
      <c r="A3" s="8" t="s">
        <v>11</v>
      </c>
      <c r="C3" s="15">
        <f>Overzicht!D9</f>
        <v>0.18131217538729266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714</v>
      </c>
      <c r="B5" s="16" t="s">
        <v>716</v>
      </c>
      <c r="C5" s="17">
        <f t="shared" ref="C5:C36" si="0">E5/D5</f>
        <v>6.9553805774278221E-2</v>
      </c>
      <c r="D5" s="18">
        <v>762</v>
      </c>
      <c r="E5" s="18">
        <v>53</v>
      </c>
      <c r="F5" s="18">
        <v>104797</v>
      </c>
      <c r="G5" s="16" t="s">
        <v>210</v>
      </c>
      <c r="H5" s="16" t="s">
        <v>538</v>
      </c>
      <c r="I5" s="16" t="s">
        <v>401</v>
      </c>
      <c r="J5" s="16" t="s">
        <v>289</v>
      </c>
      <c r="K5" s="16" t="s">
        <v>293</v>
      </c>
      <c r="L5" s="16" t="s">
        <v>148</v>
      </c>
      <c r="M5" s="16" t="s">
        <v>278</v>
      </c>
      <c r="N5" s="16" t="s">
        <v>198</v>
      </c>
      <c r="O5" s="16" t="s">
        <v>84</v>
      </c>
      <c r="P5" s="16" t="s">
        <v>294</v>
      </c>
    </row>
    <row r="6" spans="1:16" x14ac:dyDescent="0.35">
      <c r="A6" s="19" t="s">
        <v>86</v>
      </c>
      <c r="B6" s="19" t="s">
        <v>579</v>
      </c>
      <c r="C6" s="20">
        <f t="shared" si="0"/>
        <v>8.7765957446808512E-2</v>
      </c>
      <c r="D6" s="21">
        <v>752</v>
      </c>
      <c r="E6" s="21">
        <v>66</v>
      </c>
      <c r="F6" s="21">
        <v>114381</v>
      </c>
      <c r="G6" s="19" t="s">
        <v>426</v>
      </c>
      <c r="H6" s="19" t="s">
        <v>1004</v>
      </c>
      <c r="I6" s="19" t="s">
        <v>348</v>
      </c>
      <c r="J6" s="19" t="s">
        <v>622</v>
      </c>
      <c r="K6" s="19" t="s">
        <v>345</v>
      </c>
      <c r="L6" s="19" t="s">
        <v>950</v>
      </c>
      <c r="M6" s="19" t="s">
        <v>260</v>
      </c>
      <c r="N6" s="19" t="s">
        <v>204</v>
      </c>
      <c r="O6" s="19" t="s">
        <v>90</v>
      </c>
      <c r="P6" s="19" t="s">
        <v>324</v>
      </c>
    </row>
    <row r="7" spans="1:16" x14ac:dyDescent="0.35">
      <c r="A7" s="16" t="s">
        <v>86</v>
      </c>
      <c r="B7" s="16" t="s">
        <v>896</v>
      </c>
      <c r="C7" s="17">
        <f t="shared" si="0"/>
        <v>9.0636704119850184E-2</v>
      </c>
      <c r="D7" s="18">
        <v>1335</v>
      </c>
      <c r="E7" s="18">
        <v>121</v>
      </c>
      <c r="F7" s="18">
        <v>104214</v>
      </c>
      <c r="G7" s="16" t="s">
        <v>119</v>
      </c>
      <c r="H7" s="16" t="s">
        <v>166</v>
      </c>
      <c r="I7" s="16" t="s">
        <v>865</v>
      </c>
      <c r="J7" s="16" t="s">
        <v>631</v>
      </c>
      <c r="K7" s="16" t="s">
        <v>479</v>
      </c>
      <c r="L7" s="16" t="s">
        <v>168</v>
      </c>
      <c r="M7" s="16" t="s">
        <v>293</v>
      </c>
      <c r="N7" s="16" t="s">
        <v>192</v>
      </c>
      <c r="O7" s="16" t="s">
        <v>204</v>
      </c>
      <c r="P7" s="16" t="s">
        <v>116</v>
      </c>
    </row>
    <row r="8" spans="1:16" x14ac:dyDescent="0.35">
      <c r="A8" s="19" t="s">
        <v>86</v>
      </c>
      <c r="B8" s="19" t="s">
        <v>327</v>
      </c>
      <c r="C8" s="20">
        <f t="shared" si="0"/>
        <v>9.4339622641509441E-2</v>
      </c>
      <c r="D8" s="21">
        <v>795</v>
      </c>
      <c r="E8" s="21">
        <v>75</v>
      </c>
      <c r="F8" s="21">
        <v>143849</v>
      </c>
      <c r="G8" s="19" t="s">
        <v>629</v>
      </c>
      <c r="H8" s="19" t="s">
        <v>134</v>
      </c>
      <c r="I8" s="19" t="s">
        <v>231</v>
      </c>
      <c r="J8" s="19" t="s">
        <v>358</v>
      </c>
      <c r="K8" s="19" t="s">
        <v>763</v>
      </c>
      <c r="L8" s="19" t="s">
        <v>135</v>
      </c>
      <c r="M8" s="19" t="s">
        <v>387</v>
      </c>
      <c r="N8" s="19" t="s">
        <v>255</v>
      </c>
      <c r="O8" s="19" t="s">
        <v>117</v>
      </c>
      <c r="P8" s="19" t="s">
        <v>1005</v>
      </c>
    </row>
    <row r="9" spans="1:16" x14ac:dyDescent="0.35">
      <c r="A9" s="16" t="s">
        <v>138</v>
      </c>
      <c r="B9" s="16" t="s">
        <v>359</v>
      </c>
      <c r="C9" s="17">
        <f t="shared" si="0"/>
        <v>9.9928452182208444E-2</v>
      </c>
      <c r="D9" s="18">
        <v>4193</v>
      </c>
      <c r="E9" s="18">
        <v>419</v>
      </c>
      <c r="F9" s="18">
        <v>131143</v>
      </c>
      <c r="G9" s="16" t="s">
        <v>210</v>
      </c>
      <c r="H9" s="16" t="s">
        <v>252</v>
      </c>
      <c r="I9" s="16" t="s">
        <v>620</v>
      </c>
      <c r="J9" s="16" t="s">
        <v>151</v>
      </c>
      <c r="K9" s="16" t="s">
        <v>473</v>
      </c>
      <c r="L9" s="16" t="s">
        <v>163</v>
      </c>
      <c r="M9" s="16" t="s">
        <v>152</v>
      </c>
      <c r="N9" s="16" t="s">
        <v>72</v>
      </c>
      <c r="O9" s="16" t="s">
        <v>221</v>
      </c>
      <c r="P9" s="16" t="s">
        <v>171</v>
      </c>
    </row>
    <row r="10" spans="1:16" x14ac:dyDescent="0.35">
      <c r="A10" s="19" t="s">
        <v>93</v>
      </c>
      <c r="B10" s="19" t="s">
        <v>314</v>
      </c>
      <c r="C10" s="20">
        <f t="shared" si="0"/>
        <v>0.10070108349267048</v>
      </c>
      <c r="D10" s="21">
        <v>1569</v>
      </c>
      <c r="E10" s="21">
        <v>158</v>
      </c>
      <c r="F10" s="21">
        <v>115517</v>
      </c>
      <c r="G10" s="19" t="s">
        <v>236</v>
      </c>
      <c r="H10" s="19" t="s">
        <v>725</v>
      </c>
      <c r="I10" s="19" t="s">
        <v>358</v>
      </c>
      <c r="J10" s="19" t="s">
        <v>78</v>
      </c>
      <c r="K10" s="19" t="s">
        <v>728</v>
      </c>
      <c r="L10" s="19" t="s">
        <v>670</v>
      </c>
      <c r="M10" s="19" t="s">
        <v>345</v>
      </c>
      <c r="N10" s="19" t="s">
        <v>267</v>
      </c>
      <c r="O10" s="19" t="s">
        <v>215</v>
      </c>
      <c r="P10" s="19" t="s">
        <v>116</v>
      </c>
    </row>
    <row r="11" spans="1:16" x14ac:dyDescent="0.35">
      <c r="A11" s="16" t="s">
        <v>272</v>
      </c>
      <c r="B11" s="16" t="s">
        <v>273</v>
      </c>
      <c r="C11" s="17">
        <f t="shared" si="0"/>
        <v>0.10426540284360189</v>
      </c>
      <c r="D11" s="18">
        <v>1266</v>
      </c>
      <c r="E11" s="18">
        <v>132</v>
      </c>
      <c r="F11" s="18">
        <v>105016</v>
      </c>
      <c r="G11" s="16" t="s">
        <v>333</v>
      </c>
      <c r="H11" s="16" t="s">
        <v>1006</v>
      </c>
      <c r="I11" s="16" t="s">
        <v>67</v>
      </c>
      <c r="J11" s="16" t="s">
        <v>347</v>
      </c>
      <c r="K11" s="16" t="s">
        <v>670</v>
      </c>
      <c r="L11" s="16" t="s">
        <v>369</v>
      </c>
      <c r="M11" s="16" t="s">
        <v>331</v>
      </c>
      <c r="N11" s="16" t="s">
        <v>442</v>
      </c>
      <c r="O11" s="16" t="s">
        <v>386</v>
      </c>
      <c r="P11" s="16" t="s">
        <v>58</v>
      </c>
    </row>
    <row r="12" spans="1:16" x14ac:dyDescent="0.35">
      <c r="A12" s="19" t="s">
        <v>86</v>
      </c>
      <c r="B12" s="19" t="s">
        <v>748</v>
      </c>
      <c r="C12" s="20">
        <f t="shared" si="0"/>
        <v>0.10391686650679456</v>
      </c>
      <c r="D12" s="21">
        <v>1251</v>
      </c>
      <c r="E12" s="21">
        <v>130</v>
      </c>
      <c r="F12" s="21">
        <v>153986</v>
      </c>
      <c r="G12" s="19" t="s">
        <v>219</v>
      </c>
      <c r="H12" s="19" t="s">
        <v>252</v>
      </c>
      <c r="I12" s="19" t="s">
        <v>735</v>
      </c>
      <c r="J12" s="19" t="s">
        <v>274</v>
      </c>
      <c r="K12" s="19" t="s">
        <v>303</v>
      </c>
      <c r="L12" s="19" t="s">
        <v>1007</v>
      </c>
      <c r="M12" s="19" t="s">
        <v>168</v>
      </c>
      <c r="N12" s="19" t="s">
        <v>202</v>
      </c>
      <c r="O12" s="19" t="s">
        <v>622</v>
      </c>
      <c r="P12" s="19" t="s">
        <v>255</v>
      </c>
    </row>
    <row r="13" spans="1:16" x14ac:dyDescent="0.35">
      <c r="A13" s="16" t="s">
        <v>86</v>
      </c>
      <c r="B13" s="16" t="s">
        <v>209</v>
      </c>
      <c r="C13" s="17">
        <f t="shared" si="0"/>
        <v>0.10899513776337115</v>
      </c>
      <c r="D13" s="18">
        <v>2468</v>
      </c>
      <c r="E13" s="18">
        <v>269</v>
      </c>
      <c r="F13" s="18">
        <v>100994</v>
      </c>
      <c r="G13" s="16" t="s">
        <v>281</v>
      </c>
      <c r="H13" s="16" t="s">
        <v>1008</v>
      </c>
      <c r="I13" s="16" t="s">
        <v>688</v>
      </c>
      <c r="J13" s="16" t="s">
        <v>201</v>
      </c>
      <c r="K13" s="16" t="s">
        <v>266</v>
      </c>
      <c r="L13" s="16" t="s">
        <v>270</v>
      </c>
      <c r="M13" s="16" t="s">
        <v>413</v>
      </c>
      <c r="N13" s="16" t="s">
        <v>148</v>
      </c>
      <c r="O13" s="16" t="s">
        <v>548</v>
      </c>
      <c r="P13" s="16" t="s">
        <v>225</v>
      </c>
    </row>
    <row r="14" spans="1:16" x14ac:dyDescent="0.35">
      <c r="A14" s="19" t="s">
        <v>149</v>
      </c>
      <c r="B14" s="19" t="s">
        <v>419</v>
      </c>
      <c r="C14" s="20">
        <f t="shared" si="0"/>
        <v>0.11207970112079702</v>
      </c>
      <c r="D14" s="21">
        <v>803</v>
      </c>
      <c r="E14" s="21">
        <v>90</v>
      </c>
      <c r="F14" s="21">
        <v>149935</v>
      </c>
      <c r="G14" s="19" t="s">
        <v>632</v>
      </c>
      <c r="H14" s="19" t="s">
        <v>915</v>
      </c>
      <c r="I14" s="19" t="s">
        <v>533</v>
      </c>
      <c r="J14" s="19" t="s">
        <v>56</v>
      </c>
      <c r="K14" s="19" t="s">
        <v>322</v>
      </c>
      <c r="L14" s="19" t="s">
        <v>502</v>
      </c>
      <c r="M14" s="19" t="s">
        <v>763</v>
      </c>
      <c r="N14" s="19" t="s">
        <v>1009</v>
      </c>
      <c r="O14" s="19" t="s">
        <v>267</v>
      </c>
      <c r="P14" s="19" t="s">
        <v>169</v>
      </c>
    </row>
    <row r="15" spans="1:16" x14ac:dyDescent="0.35">
      <c r="A15" s="16" t="s">
        <v>124</v>
      </c>
      <c r="B15" s="16" t="s">
        <v>222</v>
      </c>
      <c r="C15" s="17">
        <f t="shared" si="0"/>
        <v>0.11449814126394052</v>
      </c>
      <c r="D15" s="18">
        <v>1345</v>
      </c>
      <c r="E15" s="18">
        <v>154</v>
      </c>
      <c r="F15" s="18">
        <v>143455</v>
      </c>
      <c r="G15" s="16" t="s">
        <v>262</v>
      </c>
      <c r="H15" s="16" t="s">
        <v>455</v>
      </c>
      <c r="I15" s="16" t="s">
        <v>645</v>
      </c>
      <c r="J15" s="16" t="s">
        <v>783</v>
      </c>
      <c r="K15" s="16" t="s">
        <v>203</v>
      </c>
      <c r="L15" s="16" t="s">
        <v>205</v>
      </c>
      <c r="M15" s="16" t="s">
        <v>394</v>
      </c>
      <c r="N15" s="16" t="s">
        <v>215</v>
      </c>
      <c r="O15" s="16" t="s">
        <v>129</v>
      </c>
      <c r="P15" s="16" t="s">
        <v>131</v>
      </c>
    </row>
    <row r="16" spans="1:16" x14ac:dyDescent="0.35">
      <c r="A16" s="19" t="s">
        <v>149</v>
      </c>
      <c r="B16" s="19" t="s">
        <v>594</v>
      </c>
      <c r="C16" s="20">
        <f t="shared" si="0"/>
        <v>0.11383537653239929</v>
      </c>
      <c r="D16" s="21">
        <v>571</v>
      </c>
      <c r="E16" s="21">
        <v>65</v>
      </c>
      <c r="F16" s="21">
        <v>128536</v>
      </c>
      <c r="G16" s="19" t="s">
        <v>932</v>
      </c>
      <c r="H16" s="19" t="s">
        <v>173</v>
      </c>
      <c r="I16" s="19" t="s">
        <v>703</v>
      </c>
      <c r="J16" s="19" t="s">
        <v>231</v>
      </c>
      <c r="K16" s="19" t="s">
        <v>510</v>
      </c>
      <c r="L16" s="19" t="s">
        <v>551</v>
      </c>
      <c r="M16" s="19" t="s">
        <v>215</v>
      </c>
      <c r="N16" s="19" t="s">
        <v>62</v>
      </c>
      <c r="O16" s="19" t="s">
        <v>81</v>
      </c>
      <c r="P16" s="19" t="s">
        <v>363</v>
      </c>
    </row>
    <row r="17" spans="1:16" x14ac:dyDescent="0.35">
      <c r="A17" s="16" t="s">
        <v>149</v>
      </c>
      <c r="B17" s="16" t="s">
        <v>150</v>
      </c>
      <c r="C17" s="17">
        <f t="shared" si="0"/>
        <v>0.11793020457280386</v>
      </c>
      <c r="D17" s="18">
        <v>831</v>
      </c>
      <c r="E17" s="18">
        <v>98</v>
      </c>
      <c r="F17" s="18">
        <v>100747</v>
      </c>
      <c r="G17" s="16" t="s">
        <v>567</v>
      </c>
      <c r="H17" s="16" t="s">
        <v>902</v>
      </c>
      <c r="I17" s="16" t="s">
        <v>277</v>
      </c>
      <c r="J17" s="16" t="s">
        <v>988</v>
      </c>
      <c r="K17" s="16" t="s">
        <v>670</v>
      </c>
      <c r="L17" s="16" t="s">
        <v>161</v>
      </c>
      <c r="M17" s="16" t="s">
        <v>369</v>
      </c>
      <c r="N17" s="16" t="s">
        <v>204</v>
      </c>
      <c r="O17" s="16" t="s">
        <v>143</v>
      </c>
      <c r="P17" s="16" t="s">
        <v>548</v>
      </c>
    </row>
    <row r="18" spans="1:16" x14ac:dyDescent="0.35">
      <c r="A18" s="19" t="s">
        <v>138</v>
      </c>
      <c r="B18" s="19" t="s">
        <v>356</v>
      </c>
      <c r="C18" s="20">
        <f t="shared" si="0"/>
        <v>0.11903791275988586</v>
      </c>
      <c r="D18" s="21">
        <v>2453</v>
      </c>
      <c r="E18" s="21">
        <v>292</v>
      </c>
      <c r="F18" s="21">
        <v>144968</v>
      </c>
      <c r="G18" s="19" t="s">
        <v>574</v>
      </c>
      <c r="H18" s="19" t="s">
        <v>259</v>
      </c>
      <c r="I18" s="19" t="s">
        <v>756</v>
      </c>
      <c r="J18" s="19" t="s">
        <v>298</v>
      </c>
      <c r="K18" s="19" t="s">
        <v>459</v>
      </c>
      <c r="L18" s="19" t="s">
        <v>203</v>
      </c>
      <c r="M18" s="19" t="s">
        <v>260</v>
      </c>
      <c r="N18" s="19" t="s">
        <v>204</v>
      </c>
      <c r="O18" s="19" t="s">
        <v>596</v>
      </c>
      <c r="P18" s="19" t="s">
        <v>197</v>
      </c>
    </row>
    <row r="19" spans="1:16" x14ac:dyDescent="0.35">
      <c r="A19" s="16" t="s">
        <v>86</v>
      </c>
      <c r="B19" s="16" t="s">
        <v>1010</v>
      </c>
      <c r="C19" s="17">
        <f t="shared" si="0"/>
        <v>0.11992619926199262</v>
      </c>
      <c r="D19" s="18">
        <v>542</v>
      </c>
      <c r="E19" s="18">
        <v>65</v>
      </c>
      <c r="F19" s="18">
        <v>169867</v>
      </c>
      <c r="G19" s="16" t="s">
        <v>407</v>
      </c>
      <c r="H19" s="16" t="s">
        <v>259</v>
      </c>
      <c r="I19" s="16" t="s">
        <v>322</v>
      </c>
      <c r="J19" s="16" t="s">
        <v>309</v>
      </c>
      <c r="K19" s="16" t="s">
        <v>290</v>
      </c>
      <c r="L19" s="16" t="s">
        <v>767</v>
      </c>
      <c r="M19" s="16" t="s">
        <v>183</v>
      </c>
      <c r="N19" s="16" t="s">
        <v>98</v>
      </c>
      <c r="O19" s="16" t="s">
        <v>653</v>
      </c>
      <c r="P19" s="16" t="s">
        <v>596</v>
      </c>
    </row>
    <row r="20" spans="1:16" x14ac:dyDescent="0.35">
      <c r="A20" s="19" t="s">
        <v>75</v>
      </c>
      <c r="B20" s="19" t="s">
        <v>1011</v>
      </c>
      <c r="C20" s="20">
        <f t="shared" si="0"/>
        <v>0.12192982456140351</v>
      </c>
      <c r="D20" s="21">
        <v>1140</v>
      </c>
      <c r="E20" s="21">
        <v>139</v>
      </c>
      <c r="F20" s="21">
        <v>109186</v>
      </c>
      <c r="G20" s="19" t="s">
        <v>672</v>
      </c>
      <c r="H20" s="19" t="s">
        <v>188</v>
      </c>
      <c r="I20" s="19" t="s">
        <v>201</v>
      </c>
      <c r="J20" s="19" t="s">
        <v>1012</v>
      </c>
      <c r="K20" s="19" t="s">
        <v>459</v>
      </c>
      <c r="L20" s="19" t="s">
        <v>159</v>
      </c>
      <c r="M20" s="19" t="s">
        <v>289</v>
      </c>
      <c r="N20" s="19" t="s">
        <v>370</v>
      </c>
      <c r="O20" s="19" t="s">
        <v>205</v>
      </c>
      <c r="P20" s="19" t="s">
        <v>148</v>
      </c>
    </row>
    <row r="21" spans="1:16" x14ac:dyDescent="0.35">
      <c r="A21" s="16" t="s">
        <v>93</v>
      </c>
      <c r="B21" s="16" t="s">
        <v>727</v>
      </c>
      <c r="C21" s="17">
        <f t="shared" si="0"/>
        <v>0.12272727272727273</v>
      </c>
      <c r="D21" s="18">
        <v>2420</v>
      </c>
      <c r="E21" s="18">
        <v>297</v>
      </c>
      <c r="F21" s="18">
        <v>111298</v>
      </c>
      <c r="G21" s="16" t="s">
        <v>457</v>
      </c>
      <c r="H21" s="16" t="s">
        <v>252</v>
      </c>
      <c r="I21" s="16" t="s">
        <v>619</v>
      </c>
      <c r="J21" s="16" t="s">
        <v>589</v>
      </c>
      <c r="K21" s="16" t="s">
        <v>572</v>
      </c>
      <c r="L21" s="16" t="s">
        <v>290</v>
      </c>
      <c r="M21" s="16" t="s">
        <v>245</v>
      </c>
      <c r="N21" s="16" t="s">
        <v>98</v>
      </c>
      <c r="O21" s="16" t="s">
        <v>152</v>
      </c>
      <c r="P21" s="16" t="s">
        <v>171</v>
      </c>
    </row>
    <row r="22" spans="1:16" x14ac:dyDescent="0.35">
      <c r="A22" s="19" t="s">
        <v>138</v>
      </c>
      <c r="B22" s="19" t="s">
        <v>418</v>
      </c>
      <c r="C22" s="20">
        <f t="shared" si="0"/>
        <v>0.12345679012345678</v>
      </c>
      <c r="D22" s="21">
        <v>810</v>
      </c>
      <c r="E22" s="21">
        <v>100</v>
      </c>
      <c r="F22" s="21">
        <v>139387</v>
      </c>
      <c r="G22" s="19" t="s">
        <v>603</v>
      </c>
      <c r="H22" s="19" t="s">
        <v>230</v>
      </c>
      <c r="I22" s="19" t="s">
        <v>703</v>
      </c>
      <c r="J22" s="19" t="s">
        <v>756</v>
      </c>
      <c r="K22" s="19" t="s">
        <v>441</v>
      </c>
      <c r="L22" s="19" t="s">
        <v>275</v>
      </c>
      <c r="M22" s="19" t="s">
        <v>152</v>
      </c>
      <c r="N22" s="19" t="s">
        <v>171</v>
      </c>
      <c r="O22" s="19" t="s">
        <v>131</v>
      </c>
      <c r="P22" s="19" t="s">
        <v>72</v>
      </c>
    </row>
    <row r="23" spans="1:16" x14ac:dyDescent="0.35">
      <c r="A23" s="16" t="s">
        <v>86</v>
      </c>
      <c r="B23" s="16" t="s">
        <v>651</v>
      </c>
      <c r="C23" s="17">
        <f t="shared" si="0"/>
        <v>0.12650602409638553</v>
      </c>
      <c r="D23" s="18">
        <v>2324</v>
      </c>
      <c r="E23" s="18">
        <v>294</v>
      </c>
      <c r="F23" s="18">
        <v>135468</v>
      </c>
      <c r="G23" s="16" t="s">
        <v>567</v>
      </c>
      <c r="H23" s="16" t="s">
        <v>252</v>
      </c>
      <c r="I23" s="16" t="s">
        <v>742</v>
      </c>
      <c r="J23" s="16" t="s">
        <v>530</v>
      </c>
      <c r="K23" s="16" t="s">
        <v>159</v>
      </c>
      <c r="L23" s="16" t="s">
        <v>309</v>
      </c>
      <c r="M23" s="16" t="s">
        <v>174</v>
      </c>
      <c r="N23" s="16" t="s">
        <v>613</v>
      </c>
      <c r="O23" s="16" t="s">
        <v>622</v>
      </c>
      <c r="P23" s="16" t="s">
        <v>203</v>
      </c>
    </row>
    <row r="24" spans="1:16" x14ac:dyDescent="0.35">
      <c r="A24" s="19" t="s">
        <v>226</v>
      </c>
      <c r="B24" s="19" t="s">
        <v>317</v>
      </c>
      <c r="C24" s="20">
        <f t="shared" si="0"/>
        <v>0.13080168776371309</v>
      </c>
      <c r="D24" s="21">
        <v>2844</v>
      </c>
      <c r="E24" s="21">
        <v>372</v>
      </c>
      <c r="F24" s="21">
        <v>113385</v>
      </c>
      <c r="G24" s="19" t="s">
        <v>377</v>
      </c>
      <c r="H24" s="19" t="s">
        <v>629</v>
      </c>
      <c r="I24" s="19" t="s">
        <v>277</v>
      </c>
      <c r="J24" s="19" t="s">
        <v>676</v>
      </c>
      <c r="K24" s="19" t="s">
        <v>312</v>
      </c>
      <c r="L24" s="19" t="s">
        <v>772</v>
      </c>
      <c r="M24" s="19" t="s">
        <v>348</v>
      </c>
      <c r="N24" s="19" t="s">
        <v>245</v>
      </c>
      <c r="O24" s="19" t="s">
        <v>275</v>
      </c>
      <c r="P24" s="19" t="s">
        <v>191</v>
      </c>
    </row>
    <row r="25" spans="1:16" x14ac:dyDescent="0.35">
      <c r="A25" s="16" t="s">
        <v>103</v>
      </c>
      <c r="B25" s="16" t="s">
        <v>194</v>
      </c>
      <c r="C25" s="17">
        <f t="shared" si="0"/>
        <v>0.1325390915860015</v>
      </c>
      <c r="D25" s="18">
        <v>1343</v>
      </c>
      <c r="E25" s="18">
        <v>178</v>
      </c>
      <c r="F25" s="18">
        <v>150460</v>
      </c>
      <c r="G25" s="16" t="s">
        <v>560</v>
      </c>
      <c r="H25" s="16" t="s">
        <v>1013</v>
      </c>
      <c r="I25" s="16" t="s">
        <v>126</v>
      </c>
      <c r="J25" s="16" t="s">
        <v>312</v>
      </c>
      <c r="K25" s="16" t="s">
        <v>191</v>
      </c>
      <c r="L25" s="16" t="s">
        <v>566</v>
      </c>
      <c r="M25" s="16" t="s">
        <v>129</v>
      </c>
      <c r="N25" s="16" t="s">
        <v>163</v>
      </c>
      <c r="O25" s="16" t="s">
        <v>101</v>
      </c>
      <c r="P25" s="16" t="s">
        <v>304</v>
      </c>
    </row>
    <row r="26" spans="1:16" x14ac:dyDescent="0.35">
      <c r="A26" s="19" t="s">
        <v>75</v>
      </c>
      <c r="B26" s="19" t="s">
        <v>325</v>
      </c>
      <c r="C26" s="20">
        <f t="shared" si="0"/>
        <v>0.13363228699551569</v>
      </c>
      <c r="D26" s="21">
        <v>2230</v>
      </c>
      <c r="E26" s="21">
        <v>298</v>
      </c>
      <c r="F26" s="21">
        <v>147324</v>
      </c>
      <c r="G26" s="19" t="s">
        <v>698</v>
      </c>
      <c r="H26" s="19" t="s">
        <v>637</v>
      </c>
      <c r="I26" s="19" t="s">
        <v>219</v>
      </c>
      <c r="J26" s="19" t="s">
        <v>269</v>
      </c>
      <c r="K26" s="19" t="s">
        <v>191</v>
      </c>
      <c r="L26" s="19" t="s">
        <v>323</v>
      </c>
      <c r="M26" s="19" t="s">
        <v>185</v>
      </c>
      <c r="N26" s="19" t="s">
        <v>100</v>
      </c>
      <c r="O26" s="19" t="s">
        <v>116</v>
      </c>
      <c r="P26" s="19" t="s">
        <v>152</v>
      </c>
    </row>
    <row r="27" spans="1:16" x14ac:dyDescent="0.35">
      <c r="A27" s="16" t="s">
        <v>132</v>
      </c>
      <c r="B27" s="16" t="s">
        <v>736</v>
      </c>
      <c r="C27" s="17">
        <f t="shared" si="0"/>
        <v>0.1353887399463807</v>
      </c>
      <c r="D27" s="18">
        <v>746</v>
      </c>
      <c r="E27" s="18">
        <v>101</v>
      </c>
      <c r="F27" s="18">
        <v>101086</v>
      </c>
      <c r="G27" s="16" t="s">
        <v>315</v>
      </c>
      <c r="H27" s="16" t="s">
        <v>919</v>
      </c>
      <c r="I27" s="16" t="s">
        <v>781</v>
      </c>
      <c r="J27" s="16" t="s">
        <v>656</v>
      </c>
      <c r="K27" s="16" t="s">
        <v>347</v>
      </c>
      <c r="L27" s="16" t="s">
        <v>589</v>
      </c>
      <c r="M27" s="16" t="s">
        <v>78</v>
      </c>
      <c r="N27" s="16" t="s">
        <v>613</v>
      </c>
      <c r="O27" s="16" t="s">
        <v>622</v>
      </c>
      <c r="P27" s="16" t="s">
        <v>191</v>
      </c>
    </row>
    <row r="28" spans="1:16" x14ac:dyDescent="0.35">
      <c r="A28" s="19" t="s">
        <v>75</v>
      </c>
      <c r="B28" s="19" t="s">
        <v>752</v>
      </c>
      <c r="C28" s="20">
        <f t="shared" si="0"/>
        <v>0.13560885608856088</v>
      </c>
      <c r="D28" s="21">
        <v>1084</v>
      </c>
      <c r="E28" s="21">
        <v>147</v>
      </c>
      <c r="F28" s="21">
        <v>98293</v>
      </c>
      <c r="G28" s="19" t="s">
        <v>330</v>
      </c>
      <c r="H28" s="19" t="s">
        <v>1014</v>
      </c>
      <c r="I28" s="19" t="s">
        <v>105</v>
      </c>
      <c r="J28" s="19" t="s">
        <v>909</v>
      </c>
      <c r="K28" s="19" t="s">
        <v>799</v>
      </c>
      <c r="L28" s="19" t="s">
        <v>635</v>
      </c>
      <c r="M28" s="19" t="s">
        <v>174</v>
      </c>
      <c r="N28" s="19" t="s">
        <v>337</v>
      </c>
      <c r="O28" s="19" t="s">
        <v>441</v>
      </c>
      <c r="P28" s="19" t="s">
        <v>599</v>
      </c>
    </row>
    <row r="29" spans="1:16" x14ac:dyDescent="0.35">
      <c r="A29" s="16" t="s">
        <v>103</v>
      </c>
      <c r="B29" s="16" t="s">
        <v>468</v>
      </c>
      <c r="C29" s="17">
        <f t="shared" si="0"/>
        <v>0.13673232908458866</v>
      </c>
      <c r="D29" s="18">
        <v>1726</v>
      </c>
      <c r="E29" s="18">
        <v>236</v>
      </c>
      <c r="F29" s="18">
        <v>162132</v>
      </c>
      <c r="G29" s="16" t="s">
        <v>621</v>
      </c>
      <c r="H29" s="16" t="s">
        <v>296</v>
      </c>
      <c r="I29" s="16" t="s">
        <v>620</v>
      </c>
      <c r="J29" s="16" t="s">
        <v>151</v>
      </c>
      <c r="K29" s="16" t="s">
        <v>867</v>
      </c>
      <c r="L29" s="16" t="s">
        <v>369</v>
      </c>
      <c r="M29" s="16" t="s">
        <v>626</v>
      </c>
      <c r="N29" s="16" t="s">
        <v>345</v>
      </c>
      <c r="O29" s="16" t="s">
        <v>293</v>
      </c>
      <c r="P29" s="16" t="s">
        <v>323</v>
      </c>
    </row>
    <row r="30" spans="1:16" x14ac:dyDescent="0.35">
      <c r="A30" s="19" t="s">
        <v>156</v>
      </c>
      <c r="B30" s="19" t="s">
        <v>753</v>
      </c>
      <c r="C30" s="20">
        <f t="shared" si="0"/>
        <v>0.13652357494722026</v>
      </c>
      <c r="D30" s="21">
        <v>1421</v>
      </c>
      <c r="E30" s="21">
        <v>194</v>
      </c>
      <c r="F30" s="21">
        <v>116262</v>
      </c>
      <c r="G30" s="19" t="s">
        <v>330</v>
      </c>
      <c r="H30" s="19" t="s">
        <v>1015</v>
      </c>
      <c r="I30" s="19" t="s">
        <v>641</v>
      </c>
      <c r="J30" s="19" t="s">
        <v>166</v>
      </c>
      <c r="K30" s="19" t="s">
        <v>559</v>
      </c>
      <c r="L30" s="19" t="s">
        <v>299</v>
      </c>
      <c r="M30" s="19" t="s">
        <v>473</v>
      </c>
      <c r="N30" s="19" t="s">
        <v>510</v>
      </c>
      <c r="O30" s="19" t="s">
        <v>162</v>
      </c>
      <c r="P30" s="19" t="s">
        <v>622</v>
      </c>
    </row>
    <row r="31" spans="1:16" x14ac:dyDescent="0.35">
      <c r="A31" s="16" t="s">
        <v>536</v>
      </c>
      <c r="B31" s="16" t="s">
        <v>734</v>
      </c>
      <c r="C31" s="17">
        <f t="shared" si="0"/>
        <v>0.13988919667590027</v>
      </c>
      <c r="D31" s="18">
        <v>722</v>
      </c>
      <c r="E31" s="18">
        <v>101</v>
      </c>
      <c r="F31" s="18">
        <v>119387</v>
      </c>
      <c r="G31" s="16" t="s">
        <v>967</v>
      </c>
      <c r="H31" s="16" t="s">
        <v>794</v>
      </c>
      <c r="I31" s="16" t="s">
        <v>200</v>
      </c>
      <c r="J31" s="16" t="s">
        <v>105</v>
      </c>
      <c r="K31" s="16" t="s">
        <v>905</v>
      </c>
      <c r="L31" s="16" t="s">
        <v>378</v>
      </c>
      <c r="M31" s="16" t="s">
        <v>393</v>
      </c>
      <c r="N31" s="16" t="s">
        <v>473</v>
      </c>
      <c r="O31" s="16" t="s">
        <v>323</v>
      </c>
      <c r="P31" s="16" t="s">
        <v>255</v>
      </c>
    </row>
    <row r="32" spans="1:16" x14ac:dyDescent="0.35">
      <c r="A32" s="19" t="s">
        <v>156</v>
      </c>
      <c r="B32" s="19" t="s">
        <v>388</v>
      </c>
      <c r="C32" s="20">
        <f t="shared" si="0"/>
        <v>0.14193316564858066</v>
      </c>
      <c r="D32" s="21">
        <v>2783</v>
      </c>
      <c r="E32" s="21">
        <v>395</v>
      </c>
      <c r="F32" s="21">
        <v>134617</v>
      </c>
      <c r="G32" s="19" t="s">
        <v>588</v>
      </c>
      <c r="H32" s="19" t="s">
        <v>219</v>
      </c>
      <c r="I32" s="19" t="s">
        <v>231</v>
      </c>
      <c r="J32" s="19" t="s">
        <v>735</v>
      </c>
      <c r="K32" s="19" t="s">
        <v>602</v>
      </c>
      <c r="L32" s="19" t="s">
        <v>378</v>
      </c>
      <c r="M32" s="19" t="s">
        <v>459</v>
      </c>
      <c r="N32" s="19" t="s">
        <v>289</v>
      </c>
      <c r="O32" s="19" t="s">
        <v>499</v>
      </c>
      <c r="P32" s="19" t="s">
        <v>485</v>
      </c>
    </row>
    <row r="33" spans="1:16" x14ac:dyDescent="0.35">
      <c r="A33" s="16" t="s">
        <v>164</v>
      </c>
      <c r="B33" s="16" t="s">
        <v>172</v>
      </c>
      <c r="C33" s="17">
        <f t="shared" si="0"/>
        <v>0.1423529411764706</v>
      </c>
      <c r="D33" s="18">
        <v>850</v>
      </c>
      <c r="E33" s="18">
        <v>121</v>
      </c>
      <c r="F33" s="18">
        <v>153745</v>
      </c>
      <c r="G33" s="16" t="s">
        <v>843</v>
      </c>
      <c r="H33" s="16" t="s">
        <v>281</v>
      </c>
      <c r="I33" s="16" t="s">
        <v>181</v>
      </c>
      <c r="J33" s="16" t="s">
        <v>737</v>
      </c>
      <c r="K33" s="16" t="s">
        <v>684</v>
      </c>
      <c r="L33" s="16" t="s">
        <v>159</v>
      </c>
      <c r="M33" s="16" t="s">
        <v>680</v>
      </c>
      <c r="N33" s="16" t="s">
        <v>541</v>
      </c>
      <c r="O33" s="16" t="s">
        <v>224</v>
      </c>
      <c r="P33" s="16" t="s">
        <v>116</v>
      </c>
    </row>
    <row r="34" spans="1:16" x14ac:dyDescent="0.35">
      <c r="A34" s="19" t="s">
        <v>93</v>
      </c>
      <c r="B34" s="19" t="s">
        <v>636</v>
      </c>
      <c r="C34" s="20">
        <f t="shared" si="0"/>
        <v>0.14189189189189189</v>
      </c>
      <c r="D34" s="21">
        <v>740</v>
      </c>
      <c r="E34" s="21">
        <v>105</v>
      </c>
      <c r="F34" s="21">
        <v>103287</v>
      </c>
      <c r="G34" s="19" t="s">
        <v>1016</v>
      </c>
      <c r="H34" s="19" t="s">
        <v>560</v>
      </c>
      <c r="I34" s="19" t="s">
        <v>907</v>
      </c>
      <c r="J34" s="19" t="s">
        <v>112</v>
      </c>
      <c r="K34" s="19" t="s">
        <v>799</v>
      </c>
      <c r="L34" s="19" t="s">
        <v>394</v>
      </c>
      <c r="M34" s="19" t="s">
        <v>99</v>
      </c>
      <c r="N34" s="19" t="s">
        <v>1017</v>
      </c>
      <c r="O34" s="19" t="s">
        <v>242</v>
      </c>
      <c r="P34" s="19" t="s">
        <v>109</v>
      </c>
    </row>
    <row r="35" spans="1:16" x14ac:dyDescent="0.35">
      <c r="A35" s="16" t="s">
        <v>138</v>
      </c>
      <c r="B35" s="16" t="s">
        <v>914</v>
      </c>
      <c r="C35" s="17">
        <f t="shared" si="0"/>
        <v>0.14499424626006904</v>
      </c>
      <c r="D35" s="18">
        <v>869</v>
      </c>
      <c r="E35" s="18">
        <v>126</v>
      </c>
      <c r="F35" s="18">
        <v>203824</v>
      </c>
      <c r="G35" s="16" t="s">
        <v>795</v>
      </c>
      <c r="H35" s="16" t="s">
        <v>902</v>
      </c>
      <c r="I35" s="16" t="s">
        <v>783</v>
      </c>
      <c r="J35" s="16" t="s">
        <v>239</v>
      </c>
      <c r="K35" s="16" t="s">
        <v>675</v>
      </c>
      <c r="L35" s="16" t="s">
        <v>568</v>
      </c>
      <c r="M35" s="16" t="s">
        <v>918</v>
      </c>
      <c r="N35" s="16" t="s">
        <v>763</v>
      </c>
      <c r="O35" s="16" t="s">
        <v>441</v>
      </c>
      <c r="P35" s="16" t="s">
        <v>163</v>
      </c>
    </row>
    <row r="36" spans="1:16" x14ac:dyDescent="0.35">
      <c r="A36" s="19" t="s">
        <v>164</v>
      </c>
      <c r="B36" s="19" t="s">
        <v>960</v>
      </c>
      <c r="C36" s="20">
        <f t="shared" si="0"/>
        <v>0.14468629961587709</v>
      </c>
      <c r="D36" s="21">
        <v>781</v>
      </c>
      <c r="E36" s="21">
        <v>113</v>
      </c>
      <c r="F36" s="21">
        <v>95575</v>
      </c>
      <c r="G36" s="19" t="s">
        <v>948</v>
      </c>
      <c r="H36" s="19" t="s">
        <v>761</v>
      </c>
      <c r="I36" s="19" t="s">
        <v>426</v>
      </c>
      <c r="J36" s="19" t="s">
        <v>252</v>
      </c>
      <c r="K36" s="19" t="s">
        <v>368</v>
      </c>
      <c r="L36" s="19" t="s">
        <v>348</v>
      </c>
      <c r="M36" s="19" t="s">
        <v>551</v>
      </c>
      <c r="N36" s="19" t="s">
        <v>169</v>
      </c>
      <c r="O36" s="19" t="s">
        <v>653</v>
      </c>
      <c r="P36" s="19" t="s">
        <v>657</v>
      </c>
    </row>
    <row r="37" spans="1:16" x14ac:dyDescent="0.35">
      <c r="A37" s="16" t="s">
        <v>586</v>
      </c>
      <c r="B37" s="16" t="s">
        <v>796</v>
      </c>
      <c r="C37" s="17">
        <f t="shared" ref="C37:C68" si="1">E37/D37</f>
        <v>0.14487632508833923</v>
      </c>
      <c r="D37" s="18">
        <v>566</v>
      </c>
      <c r="E37" s="18">
        <v>82</v>
      </c>
      <c r="F37" s="18">
        <v>138411</v>
      </c>
      <c r="G37" s="16" t="s">
        <v>878</v>
      </c>
      <c r="H37" s="16" t="s">
        <v>725</v>
      </c>
      <c r="I37" s="16" t="s">
        <v>830</v>
      </c>
      <c r="J37" s="16" t="s">
        <v>535</v>
      </c>
      <c r="K37" s="16" t="s">
        <v>704</v>
      </c>
      <c r="L37" s="16" t="s">
        <v>1018</v>
      </c>
      <c r="M37" s="16" t="s">
        <v>401</v>
      </c>
      <c r="N37" s="16" t="s">
        <v>348</v>
      </c>
      <c r="O37" s="16" t="s">
        <v>446</v>
      </c>
      <c r="P37" s="16" t="s">
        <v>1019</v>
      </c>
    </row>
    <row r="38" spans="1:16" x14ac:dyDescent="0.35">
      <c r="A38" s="19" t="s">
        <v>110</v>
      </c>
      <c r="B38" s="19" t="s">
        <v>295</v>
      </c>
      <c r="C38" s="20">
        <f t="shared" si="1"/>
        <v>0.14647377938517178</v>
      </c>
      <c r="D38" s="21">
        <v>553</v>
      </c>
      <c r="E38" s="21">
        <v>81</v>
      </c>
      <c r="F38" s="21">
        <v>118279</v>
      </c>
      <c r="G38" s="19" t="s">
        <v>262</v>
      </c>
      <c r="H38" s="19" t="s">
        <v>694</v>
      </c>
      <c r="I38" s="19" t="s">
        <v>269</v>
      </c>
      <c r="J38" s="19" t="s">
        <v>458</v>
      </c>
      <c r="K38" s="19" t="s">
        <v>766</v>
      </c>
      <c r="L38" s="19" t="s">
        <v>676</v>
      </c>
      <c r="M38" s="19" t="s">
        <v>807</v>
      </c>
      <c r="N38" s="19" t="s">
        <v>450</v>
      </c>
      <c r="O38" s="19" t="s">
        <v>485</v>
      </c>
      <c r="P38" s="19" t="s">
        <v>98</v>
      </c>
    </row>
    <row r="39" spans="1:16" x14ac:dyDescent="0.35">
      <c r="A39" s="16" t="s">
        <v>486</v>
      </c>
      <c r="B39" s="16" t="s">
        <v>487</v>
      </c>
      <c r="C39" s="17">
        <f t="shared" si="1"/>
        <v>0.14747039827771799</v>
      </c>
      <c r="D39" s="18">
        <v>929</v>
      </c>
      <c r="E39" s="18">
        <v>137</v>
      </c>
      <c r="F39" s="18">
        <v>170239</v>
      </c>
      <c r="G39" s="16" t="s">
        <v>623</v>
      </c>
      <c r="H39" s="16" t="s">
        <v>455</v>
      </c>
      <c r="I39" s="16" t="s">
        <v>302</v>
      </c>
      <c r="J39" s="16" t="s">
        <v>298</v>
      </c>
      <c r="K39" s="16" t="s">
        <v>499</v>
      </c>
      <c r="L39" s="16" t="s">
        <v>639</v>
      </c>
      <c r="M39" s="16" t="s">
        <v>256</v>
      </c>
      <c r="N39" s="16" t="s">
        <v>59</v>
      </c>
      <c r="O39" s="16" t="s">
        <v>205</v>
      </c>
      <c r="P39" s="16" t="s">
        <v>541</v>
      </c>
    </row>
    <row r="40" spans="1:16" x14ac:dyDescent="0.35">
      <c r="A40" s="19" t="s">
        <v>124</v>
      </c>
      <c r="B40" s="19" t="s">
        <v>265</v>
      </c>
      <c r="C40" s="20">
        <f t="shared" si="1"/>
        <v>0.15123739688359303</v>
      </c>
      <c r="D40" s="21">
        <v>1091</v>
      </c>
      <c r="E40" s="21">
        <v>165</v>
      </c>
      <c r="F40" s="21">
        <v>175159</v>
      </c>
      <c r="G40" s="19" t="s">
        <v>506</v>
      </c>
      <c r="H40" s="19" t="s">
        <v>830</v>
      </c>
      <c r="I40" s="19" t="s">
        <v>166</v>
      </c>
      <c r="J40" s="19" t="s">
        <v>849</v>
      </c>
      <c r="K40" s="19" t="s">
        <v>299</v>
      </c>
      <c r="L40" s="19" t="s">
        <v>220</v>
      </c>
      <c r="M40" s="19" t="s">
        <v>275</v>
      </c>
      <c r="N40" s="19" t="s">
        <v>386</v>
      </c>
      <c r="O40" s="19" t="s">
        <v>205</v>
      </c>
      <c r="P40" s="19" t="s">
        <v>215</v>
      </c>
    </row>
    <row r="41" spans="1:16" x14ac:dyDescent="0.35">
      <c r="A41" s="16" t="s">
        <v>186</v>
      </c>
      <c r="B41" s="16" t="s">
        <v>187</v>
      </c>
      <c r="C41" s="17">
        <f t="shared" si="1"/>
        <v>0.15299026425591097</v>
      </c>
      <c r="D41" s="18">
        <v>2157</v>
      </c>
      <c r="E41" s="18">
        <v>330</v>
      </c>
      <c r="F41" s="18">
        <v>135265</v>
      </c>
      <c r="G41" s="16" t="s">
        <v>262</v>
      </c>
      <c r="H41" s="16" t="s">
        <v>296</v>
      </c>
      <c r="I41" s="16" t="s">
        <v>800</v>
      </c>
      <c r="J41" s="16" t="s">
        <v>682</v>
      </c>
      <c r="K41" s="16" t="s">
        <v>358</v>
      </c>
      <c r="L41" s="16" t="s">
        <v>1020</v>
      </c>
      <c r="M41" s="16" t="s">
        <v>928</v>
      </c>
      <c r="N41" s="16" t="s">
        <v>1012</v>
      </c>
      <c r="O41" s="16" t="s">
        <v>704</v>
      </c>
      <c r="P41" s="16" t="s">
        <v>709</v>
      </c>
    </row>
    <row r="42" spans="1:16" x14ac:dyDescent="0.35">
      <c r="A42" s="19" t="s">
        <v>54</v>
      </c>
      <c r="B42" s="19" t="s">
        <v>55</v>
      </c>
      <c r="C42" s="20">
        <f t="shared" si="1"/>
        <v>0.1526813880126183</v>
      </c>
      <c r="D42" s="21">
        <v>1585</v>
      </c>
      <c r="E42" s="21">
        <v>242</v>
      </c>
      <c r="F42" s="21">
        <v>193086</v>
      </c>
      <c r="G42" s="19" t="s">
        <v>248</v>
      </c>
      <c r="H42" s="19" t="s">
        <v>674</v>
      </c>
      <c r="I42" s="19" t="s">
        <v>277</v>
      </c>
      <c r="J42" s="19" t="s">
        <v>941</v>
      </c>
      <c r="K42" s="19" t="s">
        <v>518</v>
      </c>
      <c r="L42" s="19" t="s">
        <v>369</v>
      </c>
      <c r="M42" s="19" t="s">
        <v>474</v>
      </c>
      <c r="N42" s="19" t="s">
        <v>323</v>
      </c>
      <c r="O42" s="19" t="s">
        <v>278</v>
      </c>
      <c r="P42" s="19" t="s">
        <v>221</v>
      </c>
    </row>
    <row r="43" spans="1:16" x14ac:dyDescent="0.35">
      <c r="A43" s="16" t="s">
        <v>103</v>
      </c>
      <c r="B43" s="16" t="s">
        <v>238</v>
      </c>
      <c r="C43" s="17">
        <f t="shared" si="1"/>
        <v>0.15597345132743362</v>
      </c>
      <c r="D43" s="18">
        <v>904</v>
      </c>
      <c r="E43" s="18">
        <v>141</v>
      </c>
      <c r="F43" s="18">
        <v>179331</v>
      </c>
      <c r="G43" s="16" t="s">
        <v>621</v>
      </c>
      <c r="H43" s="16" t="s">
        <v>981</v>
      </c>
      <c r="I43" s="16" t="s">
        <v>269</v>
      </c>
      <c r="J43" s="16" t="s">
        <v>953</v>
      </c>
      <c r="K43" s="16" t="s">
        <v>302</v>
      </c>
      <c r="L43" s="16" t="s">
        <v>596</v>
      </c>
      <c r="M43" s="16" t="s">
        <v>185</v>
      </c>
      <c r="N43" s="16" t="s">
        <v>170</v>
      </c>
      <c r="O43" s="16" t="s">
        <v>152</v>
      </c>
      <c r="P43" s="16" t="s">
        <v>319</v>
      </c>
    </row>
    <row r="44" spans="1:16" x14ac:dyDescent="0.35">
      <c r="A44" s="19" t="s">
        <v>217</v>
      </c>
      <c r="B44" s="19" t="s">
        <v>570</v>
      </c>
      <c r="C44" s="20">
        <f t="shared" si="1"/>
        <v>0.15892420537897312</v>
      </c>
      <c r="D44" s="21">
        <v>1227</v>
      </c>
      <c r="E44" s="21">
        <v>195</v>
      </c>
      <c r="F44" s="21">
        <v>89460</v>
      </c>
      <c r="G44" s="19" t="s">
        <v>420</v>
      </c>
      <c r="H44" s="19" t="s">
        <v>237</v>
      </c>
      <c r="I44" s="19" t="s">
        <v>901</v>
      </c>
      <c r="J44" s="19" t="s">
        <v>559</v>
      </c>
      <c r="K44" s="19" t="s">
        <v>684</v>
      </c>
      <c r="L44" s="19" t="s">
        <v>289</v>
      </c>
      <c r="M44" s="19" t="s">
        <v>446</v>
      </c>
      <c r="N44" s="19" t="s">
        <v>168</v>
      </c>
      <c r="O44" s="19" t="s">
        <v>709</v>
      </c>
      <c r="P44" s="19" t="s">
        <v>599</v>
      </c>
    </row>
    <row r="45" spans="1:16" x14ac:dyDescent="0.35">
      <c r="A45" s="16" t="s">
        <v>186</v>
      </c>
      <c r="B45" s="16" t="s">
        <v>757</v>
      </c>
      <c r="C45" s="17">
        <f t="shared" si="1"/>
        <v>0.15895710681244743</v>
      </c>
      <c r="D45" s="18">
        <v>1189</v>
      </c>
      <c r="E45" s="18">
        <v>189</v>
      </c>
      <c r="F45" s="18">
        <v>104643</v>
      </c>
      <c r="G45" s="16" t="s">
        <v>230</v>
      </c>
      <c r="H45" s="16" t="s">
        <v>975</v>
      </c>
      <c r="I45" s="16" t="s">
        <v>901</v>
      </c>
      <c r="J45" s="16" t="s">
        <v>725</v>
      </c>
      <c r="K45" s="16" t="s">
        <v>907</v>
      </c>
      <c r="L45" s="16" t="s">
        <v>105</v>
      </c>
      <c r="M45" s="16" t="s">
        <v>302</v>
      </c>
      <c r="N45" s="16" t="s">
        <v>510</v>
      </c>
      <c r="O45" s="16" t="s">
        <v>614</v>
      </c>
      <c r="P45" s="16" t="s">
        <v>202</v>
      </c>
    </row>
    <row r="46" spans="1:16" x14ac:dyDescent="0.35">
      <c r="A46" s="19" t="s">
        <v>75</v>
      </c>
      <c r="B46" s="19" t="s">
        <v>381</v>
      </c>
      <c r="C46" s="20">
        <f t="shared" si="1"/>
        <v>0.16157328805885682</v>
      </c>
      <c r="D46" s="21">
        <v>7068</v>
      </c>
      <c r="E46" s="21">
        <v>1142</v>
      </c>
      <c r="F46" s="21">
        <v>154007</v>
      </c>
      <c r="G46" s="19" t="s">
        <v>330</v>
      </c>
      <c r="H46" s="19" t="s">
        <v>815</v>
      </c>
      <c r="I46" s="19" t="s">
        <v>237</v>
      </c>
      <c r="J46" s="19" t="s">
        <v>458</v>
      </c>
      <c r="K46" s="19" t="s">
        <v>509</v>
      </c>
      <c r="L46" s="19" t="s">
        <v>510</v>
      </c>
      <c r="M46" s="19" t="s">
        <v>168</v>
      </c>
      <c r="N46" s="19" t="s">
        <v>263</v>
      </c>
      <c r="O46" s="19" t="s">
        <v>599</v>
      </c>
      <c r="P46" s="19" t="s">
        <v>331</v>
      </c>
    </row>
    <row r="47" spans="1:16" x14ac:dyDescent="0.35">
      <c r="A47" s="16" t="s">
        <v>186</v>
      </c>
      <c r="B47" s="16" t="s">
        <v>549</v>
      </c>
      <c r="C47" s="17">
        <f t="shared" si="1"/>
        <v>0.16302765647743814</v>
      </c>
      <c r="D47" s="18">
        <v>687</v>
      </c>
      <c r="E47" s="18">
        <v>112</v>
      </c>
      <c r="F47" s="18">
        <v>82662</v>
      </c>
      <c r="G47" s="16" t="s">
        <v>230</v>
      </c>
      <c r="H47" s="16" t="s">
        <v>975</v>
      </c>
      <c r="I47" s="16" t="s">
        <v>311</v>
      </c>
      <c r="J47" s="16" t="s">
        <v>962</v>
      </c>
      <c r="K47" s="16" t="s">
        <v>1021</v>
      </c>
      <c r="L47" s="16" t="s">
        <v>347</v>
      </c>
      <c r="M47" s="16" t="s">
        <v>440</v>
      </c>
      <c r="N47" s="16" t="s">
        <v>824</v>
      </c>
      <c r="O47" s="16" t="s">
        <v>446</v>
      </c>
      <c r="P47" s="16" t="s">
        <v>290</v>
      </c>
    </row>
    <row r="48" spans="1:16" x14ac:dyDescent="0.35">
      <c r="A48" s="19" t="s">
        <v>272</v>
      </c>
      <c r="B48" s="19" t="s">
        <v>565</v>
      </c>
      <c r="C48" s="20">
        <f t="shared" si="1"/>
        <v>0.16510903426791276</v>
      </c>
      <c r="D48" s="21">
        <v>963</v>
      </c>
      <c r="E48" s="21">
        <v>159</v>
      </c>
      <c r="F48" s="21">
        <v>90798</v>
      </c>
      <c r="G48" s="19" t="s">
        <v>230</v>
      </c>
      <c r="H48" s="19" t="s">
        <v>906</v>
      </c>
      <c r="I48" s="19" t="s">
        <v>995</v>
      </c>
      <c r="J48" s="19" t="s">
        <v>962</v>
      </c>
      <c r="K48" s="19" t="s">
        <v>112</v>
      </c>
      <c r="L48" s="19" t="s">
        <v>604</v>
      </c>
      <c r="M48" s="19" t="s">
        <v>766</v>
      </c>
      <c r="N48" s="19" t="s">
        <v>1022</v>
      </c>
      <c r="O48" s="19" t="s">
        <v>509</v>
      </c>
      <c r="P48" s="19" t="s">
        <v>670</v>
      </c>
    </row>
    <row r="49" spans="1:16" x14ac:dyDescent="0.35">
      <c r="A49" s="16" t="s">
        <v>110</v>
      </c>
      <c r="B49" s="16" t="s">
        <v>145</v>
      </c>
      <c r="C49" s="17">
        <f t="shared" si="1"/>
        <v>0.16632443531827515</v>
      </c>
      <c r="D49" s="18">
        <v>974</v>
      </c>
      <c r="E49" s="18">
        <v>162</v>
      </c>
      <c r="F49" s="18">
        <v>115854</v>
      </c>
      <c r="G49" s="16" t="s">
        <v>377</v>
      </c>
      <c r="H49" s="16" t="s">
        <v>405</v>
      </c>
      <c r="I49" s="16" t="s">
        <v>140</v>
      </c>
      <c r="J49" s="16" t="s">
        <v>358</v>
      </c>
      <c r="K49" s="16" t="s">
        <v>784</v>
      </c>
      <c r="L49" s="16" t="s">
        <v>918</v>
      </c>
      <c r="M49" s="16" t="s">
        <v>988</v>
      </c>
      <c r="N49" s="16" t="s">
        <v>412</v>
      </c>
      <c r="O49" s="16" t="s">
        <v>331</v>
      </c>
      <c r="P49" s="16" t="s">
        <v>566</v>
      </c>
    </row>
    <row r="50" spans="1:16" x14ac:dyDescent="0.35">
      <c r="A50" s="19" t="s">
        <v>93</v>
      </c>
      <c r="B50" s="19" t="s">
        <v>554</v>
      </c>
      <c r="C50" s="20">
        <f t="shared" si="1"/>
        <v>0.1674052191038897</v>
      </c>
      <c r="D50" s="21">
        <v>2031</v>
      </c>
      <c r="E50" s="21">
        <v>340</v>
      </c>
      <c r="F50" s="21">
        <v>135772</v>
      </c>
      <c r="G50" s="19" t="s">
        <v>457</v>
      </c>
      <c r="H50" s="19" t="s">
        <v>862</v>
      </c>
      <c r="I50" s="19" t="s">
        <v>237</v>
      </c>
      <c r="J50" s="19" t="s">
        <v>1023</v>
      </c>
      <c r="K50" s="19" t="s">
        <v>358</v>
      </c>
      <c r="L50" s="19" t="s">
        <v>690</v>
      </c>
      <c r="M50" s="19" t="s">
        <v>446</v>
      </c>
      <c r="N50" s="19" t="s">
        <v>245</v>
      </c>
      <c r="O50" s="19" t="s">
        <v>518</v>
      </c>
      <c r="P50" s="19" t="s">
        <v>369</v>
      </c>
    </row>
    <row r="51" spans="1:16" x14ac:dyDescent="0.35">
      <c r="A51" s="16" t="s">
        <v>217</v>
      </c>
      <c r="B51" s="16" t="s">
        <v>927</v>
      </c>
      <c r="C51" s="17">
        <f t="shared" si="1"/>
        <v>0.16748768472906403</v>
      </c>
      <c r="D51" s="18">
        <v>1218</v>
      </c>
      <c r="E51" s="18">
        <v>204</v>
      </c>
      <c r="F51" s="18">
        <v>113327</v>
      </c>
      <c r="G51" s="16" t="s">
        <v>375</v>
      </c>
      <c r="H51" s="16" t="s">
        <v>839</v>
      </c>
      <c r="I51" s="16" t="s">
        <v>800</v>
      </c>
      <c r="J51" s="16" t="s">
        <v>126</v>
      </c>
      <c r="K51" s="16" t="s">
        <v>1015</v>
      </c>
      <c r="L51" s="16" t="s">
        <v>656</v>
      </c>
      <c r="M51" s="16" t="s">
        <v>987</v>
      </c>
      <c r="N51" s="16" t="s">
        <v>568</v>
      </c>
      <c r="O51" s="16" t="s">
        <v>635</v>
      </c>
      <c r="P51" s="16" t="s">
        <v>441</v>
      </c>
    </row>
    <row r="52" spans="1:16" x14ac:dyDescent="0.35">
      <c r="A52" s="19" t="s">
        <v>156</v>
      </c>
      <c r="B52" s="19" t="s">
        <v>1024</v>
      </c>
      <c r="C52" s="20">
        <f t="shared" si="1"/>
        <v>0.16787003610108303</v>
      </c>
      <c r="D52" s="21">
        <v>554</v>
      </c>
      <c r="E52" s="21">
        <v>93</v>
      </c>
      <c r="F52" s="21">
        <v>93219</v>
      </c>
      <c r="G52" s="19" t="s">
        <v>248</v>
      </c>
      <c r="H52" s="19" t="s">
        <v>311</v>
      </c>
      <c r="I52" s="19" t="s">
        <v>708</v>
      </c>
      <c r="J52" s="19" t="s">
        <v>962</v>
      </c>
      <c r="K52" s="19" t="s">
        <v>141</v>
      </c>
      <c r="L52" s="19" t="s">
        <v>665</v>
      </c>
      <c r="M52" s="19" t="s">
        <v>373</v>
      </c>
      <c r="N52" s="19" t="s">
        <v>322</v>
      </c>
      <c r="O52" s="19" t="s">
        <v>446</v>
      </c>
      <c r="P52" s="19" t="s">
        <v>770</v>
      </c>
    </row>
    <row r="53" spans="1:16" x14ac:dyDescent="0.35">
      <c r="A53" s="16" t="s">
        <v>75</v>
      </c>
      <c r="B53" s="16" t="s">
        <v>456</v>
      </c>
      <c r="C53" s="17">
        <f t="shared" si="1"/>
        <v>0.17142857142857143</v>
      </c>
      <c r="D53" s="18">
        <v>1855</v>
      </c>
      <c r="E53" s="18">
        <v>318</v>
      </c>
      <c r="F53" s="18">
        <v>166699</v>
      </c>
      <c r="G53" s="16" t="s">
        <v>992</v>
      </c>
      <c r="H53" s="16" t="s">
        <v>277</v>
      </c>
      <c r="I53" s="16" t="s">
        <v>77</v>
      </c>
      <c r="J53" s="16" t="s">
        <v>620</v>
      </c>
      <c r="K53" s="16" t="s">
        <v>568</v>
      </c>
      <c r="L53" s="16" t="s">
        <v>435</v>
      </c>
      <c r="M53" s="16" t="s">
        <v>509</v>
      </c>
      <c r="N53" s="16" t="s">
        <v>518</v>
      </c>
      <c r="O53" s="16" t="s">
        <v>169</v>
      </c>
      <c r="P53" s="16" t="s">
        <v>197</v>
      </c>
    </row>
    <row r="54" spans="1:16" x14ac:dyDescent="0.35">
      <c r="A54" s="19" t="s">
        <v>371</v>
      </c>
      <c r="B54" s="19" t="s">
        <v>372</v>
      </c>
      <c r="C54" s="20">
        <f t="shared" si="1"/>
        <v>0.17246963562753037</v>
      </c>
      <c r="D54" s="21">
        <v>1235</v>
      </c>
      <c r="E54" s="21">
        <v>213</v>
      </c>
      <c r="F54" s="21">
        <v>110442</v>
      </c>
      <c r="G54" s="19" t="s">
        <v>1025</v>
      </c>
      <c r="H54" s="19" t="s">
        <v>375</v>
      </c>
      <c r="I54" s="19" t="s">
        <v>813</v>
      </c>
      <c r="J54" s="19" t="s">
        <v>240</v>
      </c>
      <c r="K54" s="19" t="s">
        <v>368</v>
      </c>
      <c r="L54" s="19" t="s">
        <v>189</v>
      </c>
      <c r="M54" s="19" t="s">
        <v>473</v>
      </c>
      <c r="N54" s="19" t="s">
        <v>626</v>
      </c>
      <c r="O54" s="19" t="s">
        <v>260</v>
      </c>
      <c r="P54" s="19" t="s">
        <v>98</v>
      </c>
    </row>
    <row r="55" spans="1:16" x14ac:dyDescent="0.35">
      <c r="A55" s="16" t="s">
        <v>371</v>
      </c>
      <c r="B55" s="16" t="s">
        <v>1026</v>
      </c>
      <c r="C55" s="17">
        <f t="shared" si="1"/>
        <v>0.17219730941704037</v>
      </c>
      <c r="D55" s="18">
        <v>1115</v>
      </c>
      <c r="E55" s="18">
        <v>192</v>
      </c>
      <c r="F55" s="18">
        <v>90152</v>
      </c>
      <c r="G55" s="16" t="s">
        <v>501</v>
      </c>
      <c r="H55" s="16" t="s">
        <v>269</v>
      </c>
      <c r="I55" s="16" t="s">
        <v>1015</v>
      </c>
      <c r="J55" s="16" t="s">
        <v>589</v>
      </c>
      <c r="K55" s="16" t="s">
        <v>516</v>
      </c>
      <c r="L55" s="16" t="s">
        <v>289</v>
      </c>
      <c r="M55" s="16" t="s">
        <v>518</v>
      </c>
      <c r="N55" s="16" t="s">
        <v>670</v>
      </c>
      <c r="O55" s="16" t="s">
        <v>334</v>
      </c>
      <c r="P55" s="16" t="s">
        <v>331</v>
      </c>
    </row>
    <row r="56" spans="1:16" x14ac:dyDescent="0.35">
      <c r="A56" s="19" t="s">
        <v>103</v>
      </c>
      <c r="B56" s="19" t="s">
        <v>434</v>
      </c>
      <c r="C56" s="20">
        <f t="shared" si="1"/>
        <v>0.17212249208025343</v>
      </c>
      <c r="D56" s="21">
        <v>947</v>
      </c>
      <c r="E56" s="21">
        <v>163</v>
      </c>
      <c r="F56" s="21">
        <v>122289</v>
      </c>
      <c r="G56" s="19" t="s">
        <v>437</v>
      </c>
      <c r="H56" s="19" t="s">
        <v>843</v>
      </c>
      <c r="I56" s="19" t="s">
        <v>269</v>
      </c>
      <c r="J56" s="19" t="s">
        <v>302</v>
      </c>
      <c r="K56" s="19" t="s">
        <v>440</v>
      </c>
      <c r="L56" s="19" t="s">
        <v>509</v>
      </c>
      <c r="M56" s="19" t="s">
        <v>551</v>
      </c>
      <c r="N56" s="19" t="s">
        <v>197</v>
      </c>
      <c r="O56" s="19" t="s">
        <v>205</v>
      </c>
      <c r="P56" s="19" t="s">
        <v>428</v>
      </c>
    </row>
    <row r="57" spans="1:16" x14ac:dyDescent="0.35">
      <c r="A57" s="16" t="s">
        <v>93</v>
      </c>
      <c r="B57" s="16" t="s">
        <v>764</v>
      </c>
      <c r="C57" s="17">
        <f t="shared" si="1"/>
        <v>0.17590987868284227</v>
      </c>
      <c r="D57" s="18">
        <v>1154</v>
      </c>
      <c r="E57" s="18">
        <v>203</v>
      </c>
      <c r="F57" s="18">
        <v>181511</v>
      </c>
      <c r="G57" s="16" t="s">
        <v>228</v>
      </c>
      <c r="H57" s="16" t="s">
        <v>982</v>
      </c>
      <c r="I57" s="16" t="s">
        <v>455</v>
      </c>
      <c r="J57" s="16" t="s">
        <v>1027</v>
      </c>
      <c r="K57" s="16" t="s">
        <v>800</v>
      </c>
      <c r="L57" s="16" t="s">
        <v>985</v>
      </c>
      <c r="M57" s="16" t="s">
        <v>738</v>
      </c>
      <c r="N57" s="16" t="s">
        <v>393</v>
      </c>
      <c r="O57" s="16" t="s">
        <v>631</v>
      </c>
      <c r="P57" s="16" t="s">
        <v>510</v>
      </c>
    </row>
    <row r="58" spans="1:16" x14ac:dyDescent="0.35">
      <c r="A58" s="19" t="s">
        <v>132</v>
      </c>
      <c r="B58" s="19" t="s">
        <v>1028</v>
      </c>
      <c r="C58" s="20">
        <f t="shared" si="1"/>
        <v>0.17584369449378331</v>
      </c>
      <c r="D58" s="21">
        <v>563</v>
      </c>
      <c r="E58" s="21">
        <v>99</v>
      </c>
      <c r="F58" s="21">
        <v>93019</v>
      </c>
      <c r="G58" s="19" t="s">
        <v>311</v>
      </c>
      <c r="H58" s="19" t="s">
        <v>281</v>
      </c>
      <c r="I58" s="19" t="s">
        <v>655</v>
      </c>
      <c r="J58" s="19" t="s">
        <v>358</v>
      </c>
      <c r="K58" s="19" t="s">
        <v>735</v>
      </c>
      <c r="L58" s="19" t="s">
        <v>766</v>
      </c>
      <c r="M58" s="19" t="s">
        <v>1029</v>
      </c>
      <c r="N58" s="19" t="s">
        <v>854</v>
      </c>
      <c r="O58" s="19" t="s">
        <v>1030</v>
      </c>
      <c r="P58" s="19" t="s">
        <v>447</v>
      </c>
    </row>
    <row r="59" spans="1:16" x14ac:dyDescent="0.35">
      <c r="A59" s="16" t="s">
        <v>287</v>
      </c>
      <c r="B59" s="16" t="s">
        <v>462</v>
      </c>
      <c r="C59" s="17">
        <f t="shared" si="1"/>
        <v>0.17612524461839529</v>
      </c>
      <c r="D59" s="18">
        <v>511</v>
      </c>
      <c r="E59" s="18">
        <v>90</v>
      </c>
      <c r="F59" s="18">
        <v>159642</v>
      </c>
      <c r="G59" s="16" t="s">
        <v>396</v>
      </c>
      <c r="H59" s="16" t="s">
        <v>507</v>
      </c>
      <c r="I59" s="16" t="s">
        <v>809</v>
      </c>
      <c r="J59" s="16" t="s">
        <v>953</v>
      </c>
      <c r="K59" s="16" t="s">
        <v>286</v>
      </c>
      <c r="L59" s="16" t="s">
        <v>988</v>
      </c>
      <c r="M59" s="16" t="s">
        <v>479</v>
      </c>
      <c r="N59" s="16" t="s">
        <v>1031</v>
      </c>
      <c r="O59" s="16" t="s">
        <v>728</v>
      </c>
      <c r="P59" s="16" t="s">
        <v>441</v>
      </c>
    </row>
    <row r="60" spans="1:16" x14ac:dyDescent="0.35">
      <c r="A60" s="19" t="s">
        <v>164</v>
      </c>
      <c r="B60" s="19" t="s">
        <v>782</v>
      </c>
      <c r="C60" s="20">
        <f t="shared" si="1"/>
        <v>0.1768929503916449</v>
      </c>
      <c r="D60" s="21">
        <v>1532</v>
      </c>
      <c r="E60" s="21">
        <v>271</v>
      </c>
      <c r="F60" s="21">
        <v>102381</v>
      </c>
      <c r="G60" s="19" t="s">
        <v>1032</v>
      </c>
      <c r="H60" s="19" t="s">
        <v>1033</v>
      </c>
      <c r="I60" s="19" t="s">
        <v>134</v>
      </c>
      <c r="J60" s="19" t="s">
        <v>252</v>
      </c>
      <c r="K60" s="19" t="s">
        <v>591</v>
      </c>
      <c r="L60" s="19" t="s">
        <v>678</v>
      </c>
      <c r="M60" s="19" t="s">
        <v>286</v>
      </c>
      <c r="N60" s="19" t="s">
        <v>274</v>
      </c>
      <c r="O60" s="19" t="s">
        <v>772</v>
      </c>
      <c r="P60" s="19" t="s">
        <v>413</v>
      </c>
    </row>
    <row r="61" spans="1:16" x14ac:dyDescent="0.35">
      <c r="A61" s="16" t="s">
        <v>86</v>
      </c>
      <c r="B61" s="16" t="s">
        <v>280</v>
      </c>
      <c r="C61" s="17">
        <f t="shared" si="1"/>
        <v>0.17694994179278231</v>
      </c>
      <c r="D61" s="18">
        <v>859</v>
      </c>
      <c r="E61" s="18">
        <v>152</v>
      </c>
      <c r="F61" s="18">
        <v>96301</v>
      </c>
      <c r="G61" s="16" t="s">
        <v>857</v>
      </c>
      <c r="H61" s="16" t="s">
        <v>1034</v>
      </c>
      <c r="I61" s="16" t="s">
        <v>126</v>
      </c>
      <c r="J61" s="16" t="s">
        <v>620</v>
      </c>
      <c r="K61" s="16" t="s">
        <v>659</v>
      </c>
      <c r="L61" s="16" t="s">
        <v>568</v>
      </c>
      <c r="M61" s="16" t="s">
        <v>807</v>
      </c>
      <c r="N61" s="16" t="s">
        <v>598</v>
      </c>
      <c r="O61" s="16" t="s">
        <v>530</v>
      </c>
      <c r="P61" s="16" t="s">
        <v>331</v>
      </c>
    </row>
    <row r="62" spans="1:16" x14ac:dyDescent="0.35">
      <c r="A62" s="19" t="s">
        <v>186</v>
      </c>
      <c r="B62" s="19" t="s">
        <v>404</v>
      </c>
      <c r="C62" s="20">
        <f t="shared" si="1"/>
        <v>0.17790622992935132</v>
      </c>
      <c r="D62" s="21">
        <v>1557</v>
      </c>
      <c r="E62" s="21">
        <v>277</v>
      </c>
      <c r="F62" s="21">
        <v>140897</v>
      </c>
      <c r="G62" s="19" t="s">
        <v>407</v>
      </c>
      <c r="H62" s="19" t="s">
        <v>837</v>
      </c>
      <c r="I62" s="19" t="s">
        <v>140</v>
      </c>
      <c r="J62" s="19" t="s">
        <v>784</v>
      </c>
      <c r="K62" s="19" t="s">
        <v>615</v>
      </c>
      <c r="L62" s="19" t="s">
        <v>676</v>
      </c>
      <c r="M62" s="19" t="s">
        <v>322</v>
      </c>
      <c r="N62" s="19" t="s">
        <v>274</v>
      </c>
      <c r="O62" s="19" t="s">
        <v>1035</v>
      </c>
      <c r="P62" s="19" t="s">
        <v>263</v>
      </c>
    </row>
    <row r="63" spans="1:16" x14ac:dyDescent="0.35">
      <c r="A63" s="16" t="s">
        <v>103</v>
      </c>
      <c r="B63" s="16" t="s">
        <v>297</v>
      </c>
      <c r="C63" s="17">
        <f t="shared" si="1"/>
        <v>0.17918313570487485</v>
      </c>
      <c r="D63" s="18">
        <v>759</v>
      </c>
      <c r="E63" s="18">
        <v>136</v>
      </c>
      <c r="F63" s="18">
        <v>221006</v>
      </c>
      <c r="G63" s="16" t="s">
        <v>1036</v>
      </c>
      <c r="H63" s="16" t="s">
        <v>933</v>
      </c>
      <c r="I63" s="16" t="s">
        <v>588</v>
      </c>
      <c r="J63" s="16" t="s">
        <v>88</v>
      </c>
      <c r="K63" s="16" t="s">
        <v>80</v>
      </c>
      <c r="L63" s="16" t="s">
        <v>185</v>
      </c>
      <c r="M63" s="16" t="s">
        <v>148</v>
      </c>
      <c r="N63" s="16" t="s">
        <v>163</v>
      </c>
      <c r="O63" s="16" t="s">
        <v>107</v>
      </c>
      <c r="P63" s="16" t="s">
        <v>242</v>
      </c>
    </row>
    <row r="64" spans="1:16" x14ac:dyDescent="0.35">
      <c r="A64" s="19" t="s">
        <v>217</v>
      </c>
      <c r="B64" s="19" t="s">
        <v>452</v>
      </c>
      <c r="C64" s="20">
        <f t="shared" si="1"/>
        <v>0.18007662835249041</v>
      </c>
      <c r="D64" s="21">
        <v>1305</v>
      </c>
      <c r="E64" s="21">
        <v>235</v>
      </c>
      <c r="F64" s="21">
        <v>130611</v>
      </c>
      <c r="G64" s="19" t="s">
        <v>1037</v>
      </c>
      <c r="H64" s="19" t="s">
        <v>935</v>
      </c>
      <c r="I64" s="19" t="s">
        <v>321</v>
      </c>
      <c r="J64" s="19" t="s">
        <v>312</v>
      </c>
      <c r="K64" s="19" t="s">
        <v>728</v>
      </c>
      <c r="L64" s="19" t="s">
        <v>309</v>
      </c>
      <c r="M64" s="19" t="s">
        <v>283</v>
      </c>
      <c r="N64" s="19" t="s">
        <v>485</v>
      </c>
      <c r="O64" s="19" t="s">
        <v>413</v>
      </c>
      <c r="P64" s="19" t="s">
        <v>293</v>
      </c>
    </row>
    <row r="65" spans="1:16" x14ac:dyDescent="0.35">
      <c r="A65" s="16" t="s">
        <v>103</v>
      </c>
      <c r="B65" s="16" t="s">
        <v>300</v>
      </c>
      <c r="C65" s="17">
        <f t="shared" si="1"/>
        <v>0.18047882136279927</v>
      </c>
      <c r="D65" s="18">
        <v>543</v>
      </c>
      <c r="E65" s="18">
        <v>98</v>
      </c>
      <c r="F65" s="18">
        <v>172094</v>
      </c>
      <c r="G65" s="16" t="s">
        <v>1038</v>
      </c>
      <c r="H65" s="16" t="s">
        <v>328</v>
      </c>
      <c r="I65" s="16" t="s">
        <v>841</v>
      </c>
      <c r="J65" s="16" t="s">
        <v>495</v>
      </c>
      <c r="K65" s="16" t="s">
        <v>568</v>
      </c>
      <c r="L65" s="16" t="s">
        <v>605</v>
      </c>
      <c r="M65" s="16" t="s">
        <v>450</v>
      </c>
      <c r="N65" s="16" t="s">
        <v>161</v>
      </c>
      <c r="O65" s="16" t="s">
        <v>101</v>
      </c>
      <c r="P65" s="16" t="s">
        <v>313</v>
      </c>
    </row>
    <row r="66" spans="1:16" x14ac:dyDescent="0.35">
      <c r="A66" s="19" t="s">
        <v>156</v>
      </c>
      <c r="B66" s="19" t="s">
        <v>397</v>
      </c>
      <c r="C66" s="20">
        <f t="shared" si="1"/>
        <v>0.18188736681887366</v>
      </c>
      <c r="D66" s="21">
        <v>1314</v>
      </c>
      <c r="E66" s="21">
        <v>239</v>
      </c>
      <c r="F66" s="21">
        <v>94409</v>
      </c>
      <c r="G66" s="19" t="s">
        <v>658</v>
      </c>
      <c r="H66" s="19" t="s">
        <v>1039</v>
      </c>
      <c r="I66" s="19" t="s">
        <v>863</v>
      </c>
      <c r="J66" s="19" t="s">
        <v>252</v>
      </c>
      <c r="K66" s="19" t="s">
        <v>1020</v>
      </c>
      <c r="L66" s="19" t="s">
        <v>968</v>
      </c>
      <c r="M66" s="19" t="s">
        <v>427</v>
      </c>
      <c r="N66" s="19" t="s">
        <v>572</v>
      </c>
      <c r="O66" s="19" t="s">
        <v>678</v>
      </c>
      <c r="P66" s="19" t="s">
        <v>161</v>
      </c>
    </row>
    <row r="67" spans="1:16" x14ac:dyDescent="0.35">
      <c r="A67" s="16" t="s">
        <v>75</v>
      </c>
      <c r="B67" s="16" t="s">
        <v>344</v>
      </c>
      <c r="C67" s="17">
        <f t="shared" si="1"/>
        <v>0.18327368619325674</v>
      </c>
      <c r="D67" s="18">
        <v>5309</v>
      </c>
      <c r="E67" s="18">
        <v>973</v>
      </c>
      <c r="F67" s="18">
        <v>116771</v>
      </c>
      <c r="G67" s="16" t="s">
        <v>328</v>
      </c>
      <c r="H67" s="16" t="s">
        <v>809</v>
      </c>
      <c r="I67" s="16" t="s">
        <v>277</v>
      </c>
      <c r="J67" s="16" t="s">
        <v>495</v>
      </c>
      <c r="K67" s="16" t="s">
        <v>730</v>
      </c>
      <c r="L67" s="16" t="s">
        <v>1040</v>
      </c>
      <c r="M67" s="16" t="s">
        <v>824</v>
      </c>
      <c r="N67" s="16" t="s">
        <v>348</v>
      </c>
      <c r="O67" s="16" t="s">
        <v>598</v>
      </c>
      <c r="P67" s="16" t="s">
        <v>631</v>
      </c>
    </row>
    <row r="68" spans="1:16" x14ac:dyDescent="0.35">
      <c r="A68" s="19" t="s">
        <v>132</v>
      </c>
      <c r="B68" s="19" t="s">
        <v>1041</v>
      </c>
      <c r="C68" s="20">
        <f t="shared" si="1"/>
        <v>0.18301158301158302</v>
      </c>
      <c r="D68" s="21">
        <v>1295</v>
      </c>
      <c r="E68" s="21">
        <v>237</v>
      </c>
      <c r="F68" s="21">
        <v>142507</v>
      </c>
      <c r="G68" s="19" t="s">
        <v>648</v>
      </c>
      <c r="H68" s="19" t="s">
        <v>1042</v>
      </c>
      <c r="I68" s="19" t="s">
        <v>1043</v>
      </c>
      <c r="J68" s="19" t="s">
        <v>813</v>
      </c>
      <c r="K68" s="19" t="s">
        <v>277</v>
      </c>
      <c r="L68" s="19" t="s">
        <v>589</v>
      </c>
      <c r="M68" s="19" t="s">
        <v>905</v>
      </c>
      <c r="N68" s="19" t="s">
        <v>824</v>
      </c>
      <c r="O68" s="19" t="s">
        <v>807</v>
      </c>
      <c r="P68" s="19" t="s">
        <v>168</v>
      </c>
    </row>
    <row r="69" spans="1:16" x14ac:dyDescent="0.35">
      <c r="A69" s="16" t="s">
        <v>54</v>
      </c>
      <c r="B69" s="16" t="s">
        <v>454</v>
      </c>
      <c r="C69" s="17">
        <f t="shared" ref="C69:C100" si="2">E69/D69</f>
        <v>0.18337617823479005</v>
      </c>
      <c r="D69" s="18">
        <v>1167</v>
      </c>
      <c r="E69" s="18">
        <v>214</v>
      </c>
      <c r="F69" s="18">
        <v>202038</v>
      </c>
      <c r="G69" s="16" t="s">
        <v>1044</v>
      </c>
      <c r="H69" s="16" t="s">
        <v>637</v>
      </c>
      <c r="I69" s="16" t="s">
        <v>333</v>
      </c>
      <c r="J69" s="16" t="s">
        <v>126</v>
      </c>
      <c r="K69" s="16" t="s">
        <v>289</v>
      </c>
      <c r="L69" s="16" t="s">
        <v>649</v>
      </c>
      <c r="M69" s="16" t="s">
        <v>283</v>
      </c>
      <c r="N69" s="16" t="s">
        <v>205</v>
      </c>
      <c r="O69" s="16" t="s">
        <v>224</v>
      </c>
      <c r="P69" s="16" t="s">
        <v>129</v>
      </c>
    </row>
    <row r="70" spans="1:16" x14ac:dyDescent="0.35">
      <c r="A70" s="19" t="s">
        <v>226</v>
      </c>
      <c r="B70" s="19" t="s">
        <v>436</v>
      </c>
      <c r="C70" s="20">
        <f t="shared" si="2"/>
        <v>0.18352059925093633</v>
      </c>
      <c r="D70" s="21">
        <v>1335</v>
      </c>
      <c r="E70" s="21">
        <v>245</v>
      </c>
      <c r="F70" s="21">
        <v>172754</v>
      </c>
      <c r="G70" s="19" t="s">
        <v>974</v>
      </c>
      <c r="H70" s="19" t="s">
        <v>821</v>
      </c>
      <c r="I70" s="19" t="s">
        <v>1045</v>
      </c>
      <c r="J70" s="19" t="s">
        <v>112</v>
      </c>
      <c r="K70" s="19" t="s">
        <v>479</v>
      </c>
      <c r="L70" s="19" t="s">
        <v>530</v>
      </c>
      <c r="M70" s="19" t="s">
        <v>289</v>
      </c>
      <c r="N70" s="19" t="s">
        <v>275</v>
      </c>
      <c r="O70" s="19" t="s">
        <v>626</v>
      </c>
      <c r="P70" s="19" t="s">
        <v>345</v>
      </c>
    </row>
    <row r="71" spans="1:16" x14ac:dyDescent="0.35">
      <c r="A71" s="16" t="s">
        <v>164</v>
      </c>
      <c r="B71" s="16" t="s">
        <v>760</v>
      </c>
      <c r="C71" s="17">
        <f t="shared" si="2"/>
        <v>0.1848264729620662</v>
      </c>
      <c r="D71" s="18">
        <v>1239</v>
      </c>
      <c r="E71" s="18">
        <v>229</v>
      </c>
      <c r="F71" s="18">
        <v>129753</v>
      </c>
      <c r="G71" s="16" t="s">
        <v>1046</v>
      </c>
      <c r="H71" s="16" t="s">
        <v>326</v>
      </c>
      <c r="I71" s="16" t="s">
        <v>941</v>
      </c>
      <c r="J71" s="16" t="s">
        <v>126</v>
      </c>
      <c r="K71" s="16" t="s">
        <v>518</v>
      </c>
      <c r="L71" s="16" t="s">
        <v>510</v>
      </c>
      <c r="M71" s="16" t="s">
        <v>511</v>
      </c>
      <c r="N71" s="16" t="s">
        <v>97</v>
      </c>
      <c r="O71" s="16" t="s">
        <v>169</v>
      </c>
      <c r="P71" s="16" t="s">
        <v>215</v>
      </c>
    </row>
    <row r="72" spans="1:16" x14ac:dyDescent="0.35">
      <c r="A72" s="19" t="s">
        <v>272</v>
      </c>
      <c r="B72" s="19" t="s">
        <v>945</v>
      </c>
      <c r="C72" s="20">
        <f t="shared" si="2"/>
        <v>0.18632075471698112</v>
      </c>
      <c r="D72" s="21">
        <v>1696</v>
      </c>
      <c r="E72" s="21">
        <v>316</v>
      </c>
      <c r="F72" s="21">
        <v>156644</v>
      </c>
      <c r="G72" s="19" t="s">
        <v>228</v>
      </c>
      <c r="H72" s="19" t="s">
        <v>852</v>
      </c>
      <c r="I72" s="19" t="s">
        <v>902</v>
      </c>
      <c r="J72" s="19" t="s">
        <v>296</v>
      </c>
      <c r="K72" s="19" t="s">
        <v>863</v>
      </c>
      <c r="L72" s="19" t="s">
        <v>789</v>
      </c>
      <c r="M72" s="19" t="s">
        <v>393</v>
      </c>
      <c r="N72" s="19" t="s">
        <v>447</v>
      </c>
      <c r="O72" s="19" t="s">
        <v>709</v>
      </c>
      <c r="P72" s="19" t="s">
        <v>649</v>
      </c>
    </row>
    <row r="73" spans="1:16" x14ac:dyDescent="0.35">
      <c r="A73" s="16" t="s">
        <v>371</v>
      </c>
      <c r="B73" s="16" t="s">
        <v>432</v>
      </c>
      <c r="C73" s="17">
        <f t="shared" si="2"/>
        <v>0.18726718591263122</v>
      </c>
      <c r="D73" s="18">
        <v>2953</v>
      </c>
      <c r="E73" s="18">
        <v>553</v>
      </c>
      <c r="F73" s="18">
        <v>104099</v>
      </c>
      <c r="G73" s="16" t="s">
        <v>959</v>
      </c>
      <c r="H73" s="16" t="s">
        <v>375</v>
      </c>
      <c r="I73" s="16" t="s">
        <v>105</v>
      </c>
      <c r="J73" s="16" t="s">
        <v>968</v>
      </c>
      <c r="K73" s="16" t="s">
        <v>659</v>
      </c>
      <c r="L73" s="16" t="s">
        <v>1047</v>
      </c>
      <c r="M73" s="16" t="s">
        <v>312</v>
      </c>
      <c r="N73" s="16" t="s">
        <v>709</v>
      </c>
      <c r="O73" s="16" t="s">
        <v>168</v>
      </c>
      <c r="P73" s="16" t="s">
        <v>622</v>
      </c>
    </row>
    <row r="74" spans="1:16" x14ac:dyDescent="0.35">
      <c r="A74" s="19" t="s">
        <v>75</v>
      </c>
      <c r="B74" s="19" t="s">
        <v>448</v>
      </c>
      <c r="C74" s="20">
        <f t="shared" si="2"/>
        <v>0.18939393939393939</v>
      </c>
      <c r="D74" s="21">
        <v>1452</v>
      </c>
      <c r="E74" s="21">
        <v>275</v>
      </c>
      <c r="F74" s="21">
        <v>205838</v>
      </c>
      <c r="G74" s="19" t="s">
        <v>621</v>
      </c>
      <c r="H74" s="19" t="s">
        <v>467</v>
      </c>
      <c r="I74" s="19" t="s">
        <v>929</v>
      </c>
      <c r="J74" s="19" t="s">
        <v>669</v>
      </c>
      <c r="K74" s="19" t="s">
        <v>543</v>
      </c>
      <c r="L74" s="19" t="s">
        <v>568</v>
      </c>
      <c r="M74" s="19" t="s">
        <v>530</v>
      </c>
      <c r="N74" s="19" t="s">
        <v>626</v>
      </c>
      <c r="O74" s="19" t="s">
        <v>202</v>
      </c>
      <c r="P74" s="19" t="s">
        <v>197</v>
      </c>
    </row>
    <row r="75" spans="1:16" x14ac:dyDescent="0.35">
      <c r="A75" s="16" t="s">
        <v>124</v>
      </c>
      <c r="B75" s="16" t="s">
        <v>338</v>
      </c>
      <c r="C75" s="17">
        <f t="shared" si="2"/>
        <v>0.18988297470743676</v>
      </c>
      <c r="D75" s="18">
        <v>2649</v>
      </c>
      <c r="E75" s="18">
        <v>503</v>
      </c>
      <c r="F75" s="18">
        <v>209119</v>
      </c>
      <c r="G75" s="16" t="s">
        <v>375</v>
      </c>
      <c r="H75" s="16" t="s">
        <v>464</v>
      </c>
      <c r="I75" s="16" t="s">
        <v>405</v>
      </c>
      <c r="J75" s="16" t="s">
        <v>495</v>
      </c>
      <c r="K75" s="16" t="s">
        <v>745</v>
      </c>
      <c r="L75" s="16" t="s">
        <v>899</v>
      </c>
      <c r="M75" s="16" t="s">
        <v>348</v>
      </c>
      <c r="N75" s="16" t="s">
        <v>168</v>
      </c>
      <c r="O75" s="16" t="s">
        <v>617</v>
      </c>
      <c r="P75" s="16" t="s">
        <v>263</v>
      </c>
    </row>
    <row r="76" spans="1:16" x14ac:dyDescent="0.35">
      <c r="A76" s="19" t="s">
        <v>272</v>
      </c>
      <c r="B76" s="19" t="s">
        <v>367</v>
      </c>
      <c r="C76" s="20">
        <f t="shared" si="2"/>
        <v>0.19139370584457291</v>
      </c>
      <c r="D76" s="21">
        <v>1557</v>
      </c>
      <c r="E76" s="21">
        <v>298</v>
      </c>
      <c r="F76" s="21">
        <v>140157</v>
      </c>
      <c r="G76" s="19" t="s">
        <v>445</v>
      </c>
      <c r="H76" s="19" t="s">
        <v>852</v>
      </c>
      <c r="I76" s="19" t="s">
        <v>793</v>
      </c>
      <c r="J76" s="19" t="s">
        <v>140</v>
      </c>
      <c r="K76" s="19" t="s">
        <v>656</v>
      </c>
      <c r="L76" s="19" t="s">
        <v>322</v>
      </c>
      <c r="M76" s="19" t="s">
        <v>824</v>
      </c>
      <c r="N76" s="19" t="s">
        <v>763</v>
      </c>
      <c r="O76" s="19" t="s">
        <v>289</v>
      </c>
      <c r="P76" s="19" t="s">
        <v>446</v>
      </c>
    </row>
    <row r="77" spans="1:16" x14ac:dyDescent="0.35">
      <c r="A77" s="16" t="s">
        <v>132</v>
      </c>
      <c r="B77" s="16" t="s">
        <v>276</v>
      </c>
      <c r="C77" s="17">
        <f t="shared" si="2"/>
        <v>0.19118600129617627</v>
      </c>
      <c r="D77" s="18">
        <v>1543</v>
      </c>
      <c r="E77" s="18">
        <v>295</v>
      </c>
      <c r="F77" s="18">
        <v>152120</v>
      </c>
      <c r="G77" s="16" t="s">
        <v>228</v>
      </c>
      <c r="H77" s="16" t="s">
        <v>1048</v>
      </c>
      <c r="I77" s="16" t="s">
        <v>311</v>
      </c>
      <c r="J77" s="16" t="s">
        <v>1034</v>
      </c>
      <c r="K77" s="16" t="s">
        <v>725</v>
      </c>
      <c r="L77" s="16" t="s">
        <v>458</v>
      </c>
      <c r="M77" s="16" t="s">
        <v>659</v>
      </c>
      <c r="N77" s="16" t="s">
        <v>704</v>
      </c>
      <c r="O77" s="16" t="s">
        <v>598</v>
      </c>
      <c r="P77" s="16" t="s">
        <v>510</v>
      </c>
    </row>
    <row r="78" spans="1:16" x14ac:dyDescent="0.35">
      <c r="A78" s="19" t="s">
        <v>75</v>
      </c>
      <c r="B78" s="19" t="s">
        <v>816</v>
      </c>
      <c r="C78" s="20">
        <f t="shared" si="2"/>
        <v>0.19102861562258314</v>
      </c>
      <c r="D78" s="21">
        <v>1293</v>
      </c>
      <c r="E78" s="21">
        <v>247</v>
      </c>
      <c r="F78" s="21">
        <v>119786</v>
      </c>
      <c r="G78" s="19" t="s">
        <v>1049</v>
      </c>
      <c r="H78" s="19" t="s">
        <v>823</v>
      </c>
      <c r="I78" s="19" t="s">
        <v>1045</v>
      </c>
      <c r="J78" s="19" t="s">
        <v>277</v>
      </c>
      <c r="K78" s="19" t="s">
        <v>609</v>
      </c>
      <c r="L78" s="19" t="s">
        <v>239</v>
      </c>
      <c r="M78" s="19" t="s">
        <v>479</v>
      </c>
      <c r="N78" s="19" t="s">
        <v>293</v>
      </c>
      <c r="O78" s="19" t="s">
        <v>260</v>
      </c>
      <c r="P78" s="19" t="s">
        <v>680</v>
      </c>
    </row>
    <row r="79" spans="1:16" x14ac:dyDescent="0.35">
      <c r="A79" s="16" t="s">
        <v>103</v>
      </c>
      <c r="B79" s="16" t="s">
        <v>346</v>
      </c>
      <c r="C79" s="17">
        <f t="shared" si="2"/>
        <v>0.19119025304592316</v>
      </c>
      <c r="D79" s="18">
        <v>1067</v>
      </c>
      <c r="E79" s="18">
        <v>204</v>
      </c>
      <c r="F79" s="18">
        <v>203537</v>
      </c>
      <c r="G79" s="16" t="s">
        <v>431</v>
      </c>
      <c r="H79" s="16" t="s">
        <v>1025</v>
      </c>
      <c r="I79" s="16" t="s">
        <v>627</v>
      </c>
      <c r="J79" s="16" t="s">
        <v>906</v>
      </c>
      <c r="K79" s="16" t="s">
        <v>289</v>
      </c>
      <c r="L79" s="16" t="s">
        <v>263</v>
      </c>
      <c r="M79" s="16" t="s">
        <v>168</v>
      </c>
      <c r="N79" s="16" t="s">
        <v>680</v>
      </c>
      <c r="O79" s="16" t="s">
        <v>379</v>
      </c>
      <c r="P79" s="16" t="s">
        <v>205</v>
      </c>
    </row>
    <row r="80" spans="1:16" x14ac:dyDescent="0.35">
      <c r="A80" s="19" t="s">
        <v>138</v>
      </c>
      <c r="B80" s="19" t="s">
        <v>1050</v>
      </c>
      <c r="C80" s="20">
        <f t="shared" si="2"/>
        <v>0.19166666666666668</v>
      </c>
      <c r="D80" s="21">
        <v>720</v>
      </c>
      <c r="E80" s="21">
        <v>138</v>
      </c>
      <c r="F80" s="21">
        <v>173341</v>
      </c>
      <c r="G80" s="19" t="s">
        <v>1051</v>
      </c>
      <c r="H80" s="19" t="s">
        <v>426</v>
      </c>
      <c r="I80" s="19" t="s">
        <v>259</v>
      </c>
      <c r="J80" s="19" t="s">
        <v>646</v>
      </c>
      <c r="K80" s="19" t="s">
        <v>580</v>
      </c>
      <c r="L80" s="19" t="s">
        <v>905</v>
      </c>
      <c r="M80" s="19" t="s">
        <v>275</v>
      </c>
      <c r="N80" s="19" t="s">
        <v>626</v>
      </c>
      <c r="O80" s="19" t="s">
        <v>379</v>
      </c>
      <c r="P80" s="19" t="s">
        <v>394</v>
      </c>
    </row>
    <row r="81" spans="1:16" x14ac:dyDescent="0.35">
      <c r="A81" s="16" t="s">
        <v>272</v>
      </c>
      <c r="B81" s="16" t="s">
        <v>390</v>
      </c>
      <c r="C81" s="17">
        <f t="shared" si="2"/>
        <v>0.19474727452923687</v>
      </c>
      <c r="D81" s="18">
        <v>4036</v>
      </c>
      <c r="E81" s="18">
        <v>786</v>
      </c>
      <c r="F81" s="18">
        <v>122236</v>
      </c>
      <c r="G81" s="16" t="s">
        <v>658</v>
      </c>
      <c r="H81" s="16" t="s">
        <v>1052</v>
      </c>
      <c r="I81" s="16" t="s">
        <v>269</v>
      </c>
      <c r="J81" s="16" t="s">
        <v>1015</v>
      </c>
      <c r="K81" s="16" t="s">
        <v>641</v>
      </c>
      <c r="L81" s="16" t="s">
        <v>302</v>
      </c>
      <c r="M81" s="16" t="s">
        <v>322</v>
      </c>
      <c r="N81" s="16" t="s">
        <v>616</v>
      </c>
      <c r="O81" s="16" t="s">
        <v>393</v>
      </c>
      <c r="P81" s="16" t="s">
        <v>530</v>
      </c>
    </row>
    <row r="82" spans="1:16" x14ac:dyDescent="0.35">
      <c r="A82" s="19" t="s">
        <v>186</v>
      </c>
      <c r="B82" s="19" t="s">
        <v>556</v>
      </c>
      <c r="C82" s="20">
        <f t="shared" si="2"/>
        <v>0.19634146341463415</v>
      </c>
      <c r="D82" s="21">
        <v>1640</v>
      </c>
      <c r="E82" s="21">
        <v>322</v>
      </c>
      <c r="F82" s="21">
        <v>105361</v>
      </c>
      <c r="G82" s="19" t="s">
        <v>621</v>
      </c>
      <c r="H82" s="19" t="s">
        <v>761</v>
      </c>
      <c r="I82" s="19" t="s">
        <v>793</v>
      </c>
      <c r="J82" s="19" t="s">
        <v>231</v>
      </c>
      <c r="K82" s="19" t="s">
        <v>721</v>
      </c>
      <c r="L82" s="19" t="s">
        <v>735</v>
      </c>
      <c r="M82" s="19" t="s">
        <v>747</v>
      </c>
      <c r="N82" s="19" t="s">
        <v>966</v>
      </c>
      <c r="O82" s="19" t="s">
        <v>568</v>
      </c>
      <c r="P82" s="19" t="s">
        <v>473</v>
      </c>
    </row>
    <row r="83" spans="1:16" x14ac:dyDescent="0.35">
      <c r="A83" s="16" t="s">
        <v>371</v>
      </c>
      <c r="B83" s="16" t="s">
        <v>1053</v>
      </c>
      <c r="C83" s="17">
        <f t="shared" si="2"/>
        <v>0.1967397414277684</v>
      </c>
      <c r="D83" s="18">
        <v>1779</v>
      </c>
      <c r="E83" s="18">
        <v>350</v>
      </c>
      <c r="F83" s="18">
        <v>102580</v>
      </c>
      <c r="G83" s="16" t="s">
        <v>478</v>
      </c>
      <c r="H83" s="16" t="s">
        <v>405</v>
      </c>
      <c r="I83" s="16" t="s">
        <v>971</v>
      </c>
      <c r="J83" s="16" t="s">
        <v>277</v>
      </c>
      <c r="K83" s="16" t="s">
        <v>747</v>
      </c>
      <c r="L83" s="16" t="s">
        <v>353</v>
      </c>
      <c r="M83" s="16" t="s">
        <v>987</v>
      </c>
      <c r="N83" s="16" t="s">
        <v>824</v>
      </c>
      <c r="O83" s="16" t="s">
        <v>274</v>
      </c>
      <c r="P83" s="16" t="s">
        <v>622</v>
      </c>
    </row>
    <row r="84" spans="1:16" x14ac:dyDescent="0.35">
      <c r="A84" s="19" t="s">
        <v>124</v>
      </c>
      <c r="B84" s="19" t="s">
        <v>310</v>
      </c>
      <c r="C84" s="20">
        <f t="shared" si="2"/>
        <v>0.20070422535211269</v>
      </c>
      <c r="D84" s="21">
        <v>3692</v>
      </c>
      <c r="E84" s="21">
        <v>741</v>
      </c>
      <c r="F84" s="21">
        <v>189996</v>
      </c>
      <c r="G84" s="19" t="s">
        <v>449</v>
      </c>
      <c r="H84" s="19" t="s">
        <v>874</v>
      </c>
      <c r="I84" s="19" t="s">
        <v>154</v>
      </c>
      <c r="J84" s="19" t="s">
        <v>655</v>
      </c>
      <c r="K84" s="19" t="s">
        <v>737</v>
      </c>
      <c r="L84" s="19" t="s">
        <v>266</v>
      </c>
      <c r="M84" s="19" t="s">
        <v>518</v>
      </c>
      <c r="N84" s="19" t="s">
        <v>202</v>
      </c>
      <c r="O84" s="19" t="s">
        <v>203</v>
      </c>
      <c r="P84" s="19" t="s">
        <v>680</v>
      </c>
    </row>
    <row r="85" spans="1:16" x14ac:dyDescent="0.35">
      <c r="A85" s="16" t="s">
        <v>156</v>
      </c>
      <c r="B85" s="16" t="s">
        <v>157</v>
      </c>
      <c r="C85" s="17">
        <f t="shared" si="2"/>
        <v>0.20176211453744494</v>
      </c>
      <c r="D85" s="18">
        <v>1135</v>
      </c>
      <c r="E85" s="18">
        <v>229</v>
      </c>
      <c r="F85" s="18">
        <v>123335</v>
      </c>
      <c r="G85" s="16" t="s">
        <v>445</v>
      </c>
      <c r="H85" s="16" t="s">
        <v>876</v>
      </c>
      <c r="I85" s="16" t="s">
        <v>862</v>
      </c>
      <c r="J85" s="16" t="s">
        <v>755</v>
      </c>
      <c r="K85" s="16" t="s">
        <v>928</v>
      </c>
      <c r="L85" s="16" t="s">
        <v>899</v>
      </c>
      <c r="M85" s="16" t="s">
        <v>678</v>
      </c>
      <c r="N85" s="16" t="s">
        <v>459</v>
      </c>
      <c r="O85" s="16" t="s">
        <v>114</v>
      </c>
      <c r="P85" s="16" t="s">
        <v>912</v>
      </c>
    </row>
    <row r="86" spans="1:16" x14ac:dyDescent="0.35">
      <c r="A86" s="19" t="s">
        <v>164</v>
      </c>
      <c r="B86" s="19" t="s">
        <v>402</v>
      </c>
      <c r="C86" s="20">
        <f t="shared" si="2"/>
        <v>0.20347726404279709</v>
      </c>
      <c r="D86" s="21">
        <v>5234</v>
      </c>
      <c r="E86" s="21">
        <v>1065</v>
      </c>
      <c r="F86" s="21">
        <v>116596</v>
      </c>
      <c r="G86" s="19" t="s">
        <v>1054</v>
      </c>
      <c r="H86" s="19" t="s">
        <v>560</v>
      </c>
      <c r="I86" s="19" t="s">
        <v>311</v>
      </c>
      <c r="J86" s="19" t="s">
        <v>1045</v>
      </c>
      <c r="K86" s="19" t="s">
        <v>839</v>
      </c>
      <c r="L86" s="19" t="s">
        <v>763</v>
      </c>
      <c r="M86" s="19" t="s">
        <v>499</v>
      </c>
      <c r="N86" s="19" t="s">
        <v>670</v>
      </c>
      <c r="O86" s="19" t="s">
        <v>263</v>
      </c>
      <c r="P86" s="19" t="s">
        <v>369</v>
      </c>
    </row>
    <row r="87" spans="1:16" x14ac:dyDescent="0.35">
      <c r="A87" s="16" t="s">
        <v>93</v>
      </c>
      <c r="B87" s="16" t="s">
        <v>846</v>
      </c>
      <c r="C87" s="17">
        <f t="shared" si="2"/>
        <v>0.2027729636048527</v>
      </c>
      <c r="D87" s="18">
        <v>577</v>
      </c>
      <c r="E87" s="18">
        <v>117</v>
      </c>
      <c r="F87" s="18">
        <v>188180</v>
      </c>
      <c r="G87" s="16" t="s">
        <v>1055</v>
      </c>
      <c r="H87" s="16" t="s">
        <v>932</v>
      </c>
      <c r="I87" s="16" t="s">
        <v>841</v>
      </c>
      <c r="J87" s="16" t="s">
        <v>207</v>
      </c>
      <c r="K87" s="16" t="s">
        <v>772</v>
      </c>
      <c r="L87" s="16" t="s">
        <v>318</v>
      </c>
      <c r="M87" s="16" t="s">
        <v>763</v>
      </c>
      <c r="N87" s="16" t="s">
        <v>510</v>
      </c>
      <c r="O87" s="16" t="s">
        <v>680</v>
      </c>
      <c r="P87" s="16" t="s">
        <v>370</v>
      </c>
    </row>
    <row r="88" spans="1:16" x14ac:dyDescent="0.35">
      <c r="A88" s="19" t="s">
        <v>476</v>
      </c>
      <c r="B88" s="19" t="s">
        <v>477</v>
      </c>
      <c r="C88" s="20">
        <f t="shared" si="2"/>
        <v>0.20431286549707603</v>
      </c>
      <c r="D88" s="21">
        <v>2736</v>
      </c>
      <c r="E88" s="21">
        <v>559</v>
      </c>
      <c r="F88" s="21">
        <v>114909</v>
      </c>
      <c r="G88" s="19" t="s">
        <v>687</v>
      </c>
      <c r="H88" s="19" t="s">
        <v>417</v>
      </c>
      <c r="I88" s="19" t="s">
        <v>358</v>
      </c>
      <c r="J88" s="19" t="s">
        <v>1021</v>
      </c>
      <c r="K88" s="19" t="s">
        <v>166</v>
      </c>
      <c r="L88" s="19" t="s">
        <v>925</v>
      </c>
      <c r="M88" s="19" t="s">
        <v>973</v>
      </c>
      <c r="N88" s="19" t="s">
        <v>678</v>
      </c>
      <c r="O88" s="19" t="s">
        <v>616</v>
      </c>
      <c r="P88" s="19" t="s">
        <v>600</v>
      </c>
    </row>
    <row r="89" spans="1:16" x14ac:dyDescent="0.35">
      <c r="A89" s="16" t="s">
        <v>93</v>
      </c>
      <c r="B89" s="16" t="s">
        <v>332</v>
      </c>
      <c r="C89" s="17">
        <f t="shared" si="2"/>
        <v>0.209450337512054</v>
      </c>
      <c r="D89" s="18">
        <v>5185</v>
      </c>
      <c r="E89" s="18">
        <v>1086</v>
      </c>
      <c r="F89" s="18">
        <v>112481</v>
      </c>
      <c r="G89" s="16" t="s">
        <v>488</v>
      </c>
      <c r="H89" s="16" t="s">
        <v>1056</v>
      </c>
      <c r="I89" s="16" t="s">
        <v>839</v>
      </c>
      <c r="J89" s="16" t="s">
        <v>703</v>
      </c>
      <c r="K89" s="16" t="s">
        <v>195</v>
      </c>
      <c r="L89" s="16" t="s">
        <v>151</v>
      </c>
      <c r="M89" s="16" t="s">
        <v>1057</v>
      </c>
      <c r="N89" s="16" t="s">
        <v>824</v>
      </c>
      <c r="O89" s="16" t="s">
        <v>988</v>
      </c>
      <c r="P89" s="16" t="s">
        <v>728</v>
      </c>
    </row>
    <row r="90" spans="1:16" x14ac:dyDescent="0.35">
      <c r="A90" s="19" t="s">
        <v>124</v>
      </c>
      <c r="B90" s="19" t="s">
        <v>268</v>
      </c>
      <c r="C90" s="20">
        <f t="shared" si="2"/>
        <v>0.20923994038748137</v>
      </c>
      <c r="D90" s="21">
        <v>3355</v>
      </c>
      <c r="E90" s="21">
        <v>702</v>
      </c>
      <c r="F90" s="21">
        <v>162957</v>
      </c>
      <c r="G90" s="19" t="s">
        <v>1058</v>
      </c>
      <c r="H90" s="19" t="s">
        <v>954</v>
      </c>
      <c r="I90" s="19" t="s">
        <v>1059</v>
      </c>
      <c r="J90" s="19" t="s">
        <v>755</v>
      </c>
      <c r="K90" s="19" t="s">
        <v>749</v>
      </c>
      <c r="L90" s="19" t="s">
        <v>509</v>
      </c>
      <c r="M90" s="19" t="s">
        <v>168</v>
      </c>
      <c r="N90" s="19" t="s">
        <v>203</v>
      </c>
      <c r="O90" s="19" t="s">
        <v>204</v>
      </c>
      <c r="P90" s="19" t="s">
        <v>98</v>
      </c>
    </row>
    <row r="91" spans="1:16" x14ac:dyDescent="0.35">
      <c r="A91" s="16" t="s">
        <v>335</v>
      </c>
      <c r="B91" s="16" t="s">
        <v>336</v>
      </c>
      <c r="C91" s="17">
        <f t="shared" si="2"/>
        <v>0.21200703340869129</v>
      </c>
      <c r="D91" s="18">
        <v>3981</v>
      </c>
      <c r="E91" s="18">
        <v>844</v>
      </c>
      <c r="F91" s="18">
        <v>98751</v>
      </c>
      <c r="G91" s="16" t="s">
        <v>697</v>
      </c>
      <c r="H91" s="16" t="s">
        <v>821</v>
      </c>
      <c r="I91" s="16" t="s">
        <v>841</v>
      </c>
      <c r="J91" s="16" t="s">
        <v>207</v>
      </c>
      <c r="K91" s="16" t="s">
        <v>742</v>
      </c>
      <c r="L91" s="16" t="s">
        <v>393</v>
      </c>
      <c r="M91" s="16" t="s">
        <v>770</v>
      </c>
      <c r="N91" s="16" t="s">
        <v>369</v>
      </c>
      <c r="O91" s="16" t="s">
        <v>551</v>
      </c>
      <c r="P91" s="16" t="s">
        <v>566</v>
      </c>
    </row>
    <row r="92" spans="1:16" x14ac:dyDescent="0.35">
      <c r="A92" s="19" t="s">
        <v>93</v>
      </c>
      <c r="B92" s="19" t="s">
        <v>573</v>
      </c>
      <c r="C92" s="20">
        <f t="shared" si="2"/>
        <v>0.21322889469103568</v>
      </c>
      <c r="D92" s="21">
        <v>1149</v>
      </c>
      <c r="E92" s="21">
        <v>245</v>
      </c>
      <c r="F92" s="21">
        <v>174661</v>
      </c>
      <c r="G92" s="19" t="s">
        <v>437</v>
      </c>
      <c r="H92" s="19" t="s">
        <v>873</v>
      </c>
      <c r="I92" s="19" t="s">
        <v>755</v>
      </c>
      <c r="J92" s="19" t="s">
        <v>771</v>
      </c>
      <c r="K92" s="19" t="s">
        <v>619</v>
      </c>
      <c r="L92" s="19" t="s">
        <v>966</v>
      </c>
      <c r="M92" s="19" t="s">
        <v>763</v>
      </c>
      <c r="N92" s="19" t="s">
        <v>517</v>
      </c>
      <c r="O92" s="19" t="s">
        <v>503</v>
      </c>
      <c r="P92" s="19" t="s">
        <v>203</v>
      </c>
    </row>
    <row r="93" spans="1:16" x14ac:dyDescent="0.35">
      <c r="A93" s="16" t="s">
        <v>371</v>
      </c>
      <c r="B93" s="16" t="s">
        <v>512</v>
      </c>
      <c r="C93" s="17">
        <f t="shared" si="2"/>
        <v>0.21441441441441442</v>
      </c>
      <c r="D93" s="18">
        <v>1665</v>
      </c>
      <c r="E93" s="18">
        <v>357</v>
      </c>
      <c r="F93" s="18">
        <v>132905</v>
      </c>
      <c r="G93" s="16" t="s">
        <v>1060</v>
      </c>
      <c r="H93" s="16" t="s">
        <v>1061</v>
      </c>
      <c r="I93" s="16" t="s">
        <v>259</v>
      </c>
      <c r="J93" s="16" t="s">
        <v>793</v>
      </c>
      <c r="K93" s="16" t="s">
        <v>741</v>
      </c>
      <c r="L93" s="16" t="s">
        <v>988</v>
      </c>
      <c r="M93" s="16" t="s">
        <v>479</v>
      </c>
      <c r="N93" s="16" t="s">
        <v>670</v>
      </c>
      <c r="O93" s="16" t="s">
        <v>413</v>
      </c>
      <c r="P93" s="16" t="s">
        <v>485</v>
      </c>
    </row>
    <row r="94" spans="1:16" x14ac:dyDescent="0.35">
      <c r="A94" s="19" t="s">
        <v>75</v>
      </c>
      <c r="B94" s="19" t="s">
        <v>576</v>
      </c>
      <c r="C94" s="20">
        <f t="shared" si="2"/>
        <v>0.21657953696788648</v>
      </c>
      <c r="D94" s="21">
        <v>1339</v>
      </c>
      <c r="E94" s="21">
        <v>290</v>
      </c>
      <c r="F94" s="21">
        <v>189781</v>
      </c>
      <c r="G94" s="19" t="s">
        <v>409</v>
      </c>
      <c r="H94" s="19" t="s">
        <v>932</v>
      </c>
      <c r="I94" s="19" t="s">
        <v>823</v>
      </c>
      <c r="J94" s="19" t="s">
        <v>498</v>
      </c>
      <c r="K94" s="19" t="s">
        <v>609</v>
      </c>
      <c r="L94" s="19" t="s">
        <v>898</v>
      </c>
      <c r="M94" s="19" t="s">
        <v>987</v>
      </c>
      <c r="N94" s="19" t="s">
        <v>958</v>
      </c>
      <c r="O94" s="19" t="s">
        <v>988</v>
      </c>
      <c r="P94" s="19" t="s">
        <v>530</v>
      </c>
    </row>
    <row r="95" spans="1:16" x14ac:dyDescent="0.35">
      <c r="A95" s="16" t="s">
        <v>476</v>
      </c>
      <c r="B95" s="16" t="s">
        <v>686</v>
      </c>
      <c r="C95" s="17">
        <f t="shared" si="2"/>
        <v>0.21710526315789475</v>
      </c>
      <c r="D95" s="18">
        <v>608</v>
      </c>
      <c r="E95" s="18">
        <v>132</v>
      </c>
      <c r="F95" s="18">
        <v>152720</v>
      </c>
      <c r="G95" s="16" t="s">
        <v>420</v>
      </c>
      <c r="H95" s="16" t="s">
        <v>1062</v>
      </c>
      <c r="I95" s="16" t="s">
        <v>758</v>
      </c>
      <c r="J95" s="16" t="s">
        <v>1063</v>
      </c>
      <c r="K95" s="16" t="s">
        <v>756</v>
      </c>
      <c r="L95" s="16" t="s">
        <v>1020</v>
      </c>
      <c r="M95" s="16" t="s">
        <v>112</v>
      </c>
      <c r="N95" s="16" t="s">
        <v>353</v>
      </c>
      <c r="O95" s="16" t="s">
        <v>861</v>
      </c>
      <c r="P95" s="16" t="s">
        <v>678</v>
      </c>
    </row>
    <row r="96" spans="1:16" x14ac:dyDescent="0.35">
      <c r="A96" s="19" t="s">
        <v>335</v>
      </c>
      <c r="B96" s="19" t="s">
        <v>864</v>
      </c>
      <c r="C96" s="20">
        <f t="shared" si="2"/>
        <v>0.21812349639133921</v>
      </c>
      <c r="D96" s="21">
        <v>1247</v>
      </c>
      <c r="E96" s="21">
        <v>272</v>
      </c>
      <c r="F96" s="21">
        <v>113774</v>
      </c>
      <c r="G96" s="19" t="s">
        <v>1064</v>
      </c>
      <c r="H96" s="19" t="s">
        <v>955</v>
      </c>
      <c r="I96" s="19" t="s">
        <v>1065</v>
      </c>
      <c r="J96" s="19" t="s">
        <v>126</v>
      </c>
      <c r="K96" s="19" t="s">
        <v>641</v>
      </c>
      <c r="L96" s="19" t="s">
        <v>1066</v>
      </c>
      <c r="M96" s="19" t="s">
        <v>538</v>
      </c>
      <c r="N96" s="19" t="s">
        <v>286</v>
      </c>
      <c r="O96" s="19" t="s">
        <v>600</v>
      </c>
      <c r="P96" s="19" t="s">
        <v>530</v>
      </c>
    </row>
    <row r="97" spans="1:16" x14ac:dyDescent="0.35">
      <c r="A97" s="16" t="s">
        <v>476</v>
      </c>
      <c r="B97" s="16" t="s">
        <v>500</v>
      </c>
      <c r="C97" s="17">
        <f t="shared" si="2"/>
        <v>0.22014925373134328</v>
      </c>
      <c r="D97" s="18">
        <v>1608</v>
      </c>
      <c r="E97" s="18">
        <v>354</v>
      </c>
      <c r="F97" s="18">
        <v>134712</v>
      </c>
      <c r="G97" s="16" t="s">
        <v>497</v>
      </c>
      <c r="H97" s="16" t="s">
        <v>862</v>
      </c>
      <c r="I97" s="16" t="s">
        <v>126</v>
      </c>
      <c r="J97" s="16" t="s">
        <v>1067</v>
      </c>
      <c r="K97" s="16" t="s">
        <v>458</v>
      </c>
      <c r="L97" s="16" t="s">
        <v>747</v>
      </c>
      <c r="M97" s="16" t="s">
        <v>582</v>
      </c>
      <c r="N97" s="16" t="s">
        <v>849</v>
      </c>
      <c r="O97" s="16" t="s">
        <v>973</v>
      </c>
      <c r="P97" s="16" t="s">
        <v>348</v>
      </c>
    </row>
    <row r="98" spans="1:16" x14ac:dyDescent="0.35">
      <c r="A98" s="19" t="s">
        <v>287</v>
      </c>
      <c r="B98" s="19" t="s">
        <v>349</v>
      </c>
      <c r="C98" s="20">
        <f t="shared" si="2"/>
        <v>0.22352941176470589</v>
      </c>
      <c r="D98" s="21">
        <v>935</v>
      </c>
      <c r="E98" s="21">
        <v>209</v>
      </c>
      <c r="F98" s="21">
        <v>125369</v>
      </c>
      <c r="G98" s="19" t="s">
        <v>488</v>
      </c>
      <c r="H98" s="19" t="s">
        <v>815</v>
      </c>
      <c r="I98" s="19" t="s">
        <v>1068</v>
      </c>
      <c r="J98" s="19" t="s">
        <v>311</v>
      </c>
      <c r="K98" s="19" t="s">
        <v>682</v>
      </c>
      <c r="L98" s="19" t="s">
        <v>1069</v>
      </c>
      <c r="M98" s="19" t="s">
        <v>580</v>
      </c>
      <c r="N98" s="19" t="s">
        <v>966</v>
      </c>
      <c r="O98" s="19" t="s">
        <v>306</v>
      </c>
      <c r="P98" s="19" t="s">
        <v>600</v>
      </c>
    </row>
    <row r="99" spans="1:16" x14ac:dyDescent="0.35">
      <c r="A99" s="16" t="s">
        <v>476</v>
      </c>
      <c r="B99" s="16" t="s">
        <v>707</v>
      </c>
      <c r="C99" s="17">
        <f t="shared" si="2"/>
        <v>0.22369878183831673</v>
      </c>
      <c r="D99" s="18">
        <v>903</v>
      </c>
      <c r="E99" s="18">
        <v>202</v>
      </c>
      <c r="F99" s="18">
        <v>126998</v>
      </c>
      <c r="G99" s="16" t="s">
        <v>1070</v>
      </c>
      <c r="H99" s="16" t="s">
        <v>269</v>
      </c>
      <c r="I99" s="16" t="s">
        <v>458</v>
      </c>
      <c r="J99" s="16" t="s">
        <v>690</v>
      </c>
      <c r="K99" s="16" t="s">
        <v>766</v>
      </c>
      <c r="L99" s="16" t="s">
        <v>630</v>
      </c>
      <c r="M99" s="16" t="s">
        <v>634</v>
      </c>
      <c r="N99" s="16" t="s">
        <v>973</v>
      </c>
      <c r="O99" s="16" t="s">
        <v>306</v>
      </c>
      <c r="P99" s="16" t="s">
        <v>516</v>
      </c>
    </row>
    <row r="100" spans="1:16" x14ac:dyDescent="0.35">
      <c r="A100" s="19" t="s">
        <v>371</v>
      </c>
      <c r="B100" s="19" t="s">
        <v>850</v>
      </c>
      <c r="C100" s="20">
        <f t="shared" si="2"/>
        <v>0.22577854671280276</v>
      </c>
      <c r="D100" s="21">
        <v>3468</v>
      </c>
      <c r="E100" s="21">
        <v>783</v>
      </c>
      <c r="F100" s="21">
        <v>146621</v>
      </c>
      <c r="G100" s="19" t="s">
        <v>431</v>
      </c>
      <c r="H100" s="19" t="s">
        <v>1071</v>
      </c>
      <c r="I100" s="19" t="s">
        <v>991</v>
      </c>
      <c r="J100" s="19" t="s">
        <v>919</v>
      </c>
      <c r="K100" s="19" t="s">
        <v>296</v>
      </c>
      <c r="L100" s="19" t="s">
        <v>916</v>
      </c>
      <c r="M100" s="19" t="s">
        <v>302</v>
      </c>
      <c r="N100" s="19" t="s">
        <v>849</v>
      </c>
      <c r="O100" s="19" t="s">
        <v>824</v>
      </c>
      <c r="P100" s="19" t="s">
        <v>289</v>
      </c>
    </row>
    <row r="101" spans="1:16" x14ac:dyDescent="0.35">
      <c r="A101" s="16" t="s">
        <v>75</v>
      </c>
      <c r="B101" s="16" t="s">
        <v>870</v>
      </c>
      <c r="C101" s="17">
        <f t="shared" ref="C101:C117" si="3">E101/D101</f>
        <v>0.22770398481973433</v>
      </c>
      <c r="D101" s="18">
        <v>527</v>
      </c>
      <c r="E101" s="18">
        <v>120</v>
      </c>
      <c r="F101" s="18">
        <v>215158</v>
      </c>
      <c r="G101" s="16" t="s">
        <v>658</v>
      </c>
      <c r="H101" s="16" t="s">
        <v>1072</v>
      </c>
      <c r="I101" s="16" t="s">
        <v>467</v>
      </c>
      <c r="J101" s="16" t="s">
        <v>1013</v>
      </c>
      <c r="K101" s="16" t="s">
        <v>1073</v>
      </c>
      <c r="L101" s="16" t="s">
        <v>898</v>
      </c>
      <c r="M101" s="16" t="s">
        <v>1074</v>
      </c>
      <c r="N101" s="16" t="s">
        <v>369</v>
      </c>
      <c r="O101" s="16" t="s">
        <v>706</v>
      </c>
      <c r="P101" s="16" t="s">
        <v>593</v>
      </c>
    </row>
    <row r="102" spans="1:16" x14ac:dyDescent="0.35">
      <c r="A102" s="19" t="s">
        <v>217</v>
      </c>
      <c r="B102" s="19" t="s">
        <v>470</v>
      </c>
      <c r="C102" s="20">
        <f t="shared" si="3"/>
        <v>0.23061043939840756</v>
      </c>
      <c r="D102" s="21">
        <v>3391</v>
      </c>
      <c r="E102" s="21">
        <v>782</v>
      </c>
      <c r="F102" s="21">
        <v>147605</v>
      </c>
      <c r="G102" s="19" t="s">
        <v>623</v>
      </c>
      <c r="H102" s="19" t="s">
        <v>961</v>
      </c>
      <c r="I102" s="19" t="s">
        <v>1075</v>
      </c>
      <c r="J102" s="19" t="s">
        <v>853</v>
      </c>
      <c r="K102" s="19" t="s">
        <v>126</v>
      </c>
      <c r="L102" s="19" t="s">
        <v>358</v>
      </c>
      <c r="M102" s="19" t="s">
        <v>987</v>
      </c>
      <c r="N102" s="19" t="s">
        <v>306</v>
      </c>
      <c r="O102" s="19" t="s">
        <v>824</v>
      </c>
      <c r="P102" s="19" t="s">
        <v>289</v>
      </c>
    </row>
    <row r="103" spans="1:16" x14ac:dyDescent="0.35">
      <c r="A103" s="16" t="s">
        <v>138</v>
      </c>
      <c r="B103" s="16" t="s">
        <v>463</v>
      </c>
      <c r="C103" s="17">
        <f t="shared" si="3"/>
        <v>0.23128295254833039</v>
      </c>
      <c r="D103" s="18">
        <v>2845</v>
      </c>
      <c r="E103" s="18">
        <v>658</v>
      </c>
      <c r="F103" s="18">
        <v>178743</v>
      </c>
      <c r="G103" s="16" t="s">
        <v>940</v>
      </c>
      <c r="H103" s="16" t="s">
        <v>389</v>
      </c>
      <c r="I103" s="16" t="s">
        <v>1076</v>
      </c>
      <c r="J103" s="16" t="s">
        <v>627</v>
      </c>
      <c r="K103" s="16" t="s">
        <v>588</v>
      </c>
      <c r="L103" s="16" t="s">
        <v>985</v>
      </c>
      <c r="M103" s="16" t="s">
        <v>583</v>
      </c>
      <c r="N103" s="16" t="s">
        <v>616</v>
      </c>
      <c r="O103" s="16" t="s">
        <v>293</v>
      </c>
      <c r="P103" s="16" t="s">
        <v>379</v>
      </c>
    </row>
    <row r="104" spans="1:16" x14ac:dyDescent="0.35">
      <c r="A104" s="19" t="s">
        <v>371</v>
      </c>
      <c r="B104" s="19" t="s">
        <v>406</v>
      </c>
      <c r="C104" s="20">
        <f t="shared" si="3"/>
        <v>0.23076923076923078</v>
      </c>
      <c r="D104" s="21">
        <v>1118</v>
      </c>
      <c r="E104" s="21">
        <v>258</v>
      </c>
      <c r="F104" s="21">
        <v>144368</v>
      </c>
      <c r="G104" s="19" t="s">
        <v>437</v>
      </c>
      <c r="H104" s="19" t="s">
        <v>698</v>
      </c>
      <c r="I104" s="19" t="s">
        <v>1077</v>
      </c>
      <c r="J104" s="19" t="s">
        <v>858</v>
      </c>
      <c r="K104" s="19" t="s">
        <v>269</v>
      </c>
      <c r="L104" s="19" t="s">
        <v>645</v>
      </c>
      <c r="M104" s="19" t="s">
        <v>1078</v>
      </c>
      <c r="N104" s="19" t="s">
        <v>1079</v>
      </c>
      <c r="O104" s="19" t="s">
        <v>446</v>
      </c>
      <c r="P104" s="19" t="s">
        <v>617</v>
      </c>
    </row>
    <row r="105" spans="1:16" x14ac:dyDescent="0.35">
      <c r="A105" s="16" t="s">
        <v>371</v>
      </c>
      <c r="B105" s="16" t="s">
        <v>496</v>
      </c>
      <c r="C105" s="17">
        <f t="shared" si="3"/>
        <v>0.23201856148491878</v>
      </c>
      <c r="D105" s="18">
        <v>862</v>
      </c>
      <c r="E105" s="18">
        <v>200</v>
      </c>
      <c r="F105" s="18">
        <v>183632</v>
      </c>
      <c r="G105" s="16" t="s">
        <v>959</v>
      </c>
      <c r="H105" s="16" t="s">
        <v>437</v>
      </c>
      <c r="I105" s="16" t="s">
        <v>277</v>
      </c>
      <c r="J105" s="16" t="s">
        <v>1080</v>
      </c>
      <c r="K105" s="16" t="s">
        <v>580</v>
      </c>
      <c r="L105" s="16" t="s">
        <v>1081</v>
      </c>
      <c r="M105" s="16" t="s">
        <v>988</v>
      </c>
      <c r="N105" s="16" t="s">
        <v>600</v>
      </c>
      <c r="O105" s="16" t="s">
        <v>518</v>
      </c>
      <c r="P105" s="16" t="s">
        <v>290</v>
      </c>
    </row>
    <row r="106" spans="1:16" x14ac:dyDescent="0.35">
      <c r="A106" s="19" t="s">
        <v>272</v>
      </c>
      <c r="B106" s="19" t="s">
        <v>410</v>
      </c>
      <c r="C106" s="20">
        <f t="shared" si="3"/>
        <v>0.2340896513558384</v>
      </c>
      <c r="D106" s="21">
        <v>1807</v>
      </c>
      <c r="E106" s="21">
        <v>423</v>
      </c>
      <c r="F106" s="21">
        <v>160093</v>
      </c>
      <c r="G106" s="19" t="s">
        <v>1060</v>
      </c>
      <c r="H106" s="19" t="s">
        <v>924</v>
      </c>
      <c r="I106" s="19" t="s">
        <v>794</v>
      </c>
      <c r="J106" s="19" t="s">
        <v>1082</v>
      </c>
      <c r="K106" s="19" t="s">
        <v>790</v>
      </c>
      <c r="L106" s="19" t="s">
        <v>269</v>
      </c>
      <c r="M106" s="19" t="s">
        <v>1012</v>
      </c>
      <c r="N106" s="19" t="s">
        <v>704</v>
      </c>
      <c r="O106" s="19" t="s">
        <v>303</v>
      </c>
      <c r="P106" s="19" t="s">
        <v>598</v>
      </c>
    </row>
    <row r="107" spans="1:16" x14ac:dyDescent="0.35">
      <c r="A107" s="16" t="s">
        <v>164</v>
      </c>
      <c r="B107" s="16" t="s">
        <v>628</v>
      </c>
      <c r="C107" s="17">
        <f t="shared" si="3"/>
        <v>0.23772102161100198</v>
      </c>
      <c r="D107" s="18">
        <v>509</v>
      </c>
      <c r="E107" s="18">
        <v>121</v>
      </c>
      <c r="F107" s="18">
        <v>185507</v>
      </c>
      <c r="G107" s="16" t="s">
        <v>1083</v>
      </c>
      <c r="H107" s="16" t="s">
        <v>431</v>
      </c>
      <c r="I107" s="16" t="s">
        <v>455</v>
      </c>
      <c r="J107" s="16" t="s">
        <v>689</v>
      </c>
      <c r="K107" s="16" t="s">
        <v>756</v>
      </c>
      <c r="L107" s="16" t="s">
        <v>729</v>
      </c>
      <c r="M107" s="16" t="s">
        <v>867</v>
      </c>
      <c r="N107" s="16" t="s">
        <v>263</v>
      </c>
      <c r="O107" s="16" t="s">
        <v>106</v>
      </c>
      <c r="P107" s="16" t="s">
        <v>98</v>
      </c>
    </row>
    <row r="108" spans="1:16" x14ac:dyDescent="0.35">
      <c r="A108" s="19" t="s">
        <v>476</v>
      </c>
      <c r="B108" s="19" t="s">
        <v>881</v>
      </c>
      <c r="C108" s="20">
        <f t="shared" si="3"/>
        <v>0.23880597014925373</v>
      </c>
      <c r="D108" s="21">
        <v>871</v>
      </c>
      <c r="E108" s="21">
        <v>208</v>
      </c>
      <c r="F108" s="21">
        <v>163733</v>
      </c>
      <c r="G108" s="19" t="s">
        <v>433</v>
      </c>
      <c r="H108" s="19" t="s">
        <v>1084</v>
      </c>
      <c r="I108" s="19" t="s">
        <v>1085</v>
      </c>
      <c r="J108" s="19" t="s">
        <v>207</v>
      </c>
      <c r="K108" s="19" t="s">
        <v>495</v>
      </c>
      <c r="L108" s="19" t="s">
        <v>1086</v>
      </c>
      <c r="M108" s="19" t="s">
        <v>1087</v>
      </c>
      <c r="N108" s="19" t="s">
        <v>662</v>
      </c>
      <c r="O108" s="19" t="s">
        <v>865</v>
      </c>
      <c r="P108" s="19" t="s">
        <v>568</v>
      </c>
    </row>
    <row r="109" spans="1:16" x14ac:dyDescent="0.35">
      <c r="A109" s="16" t="s">
        <v>93</v>
      </c>
      <c r="B109" s="16" t="s">
        <v>1088</v>
      </c>
      <c r="C109" s="17">
        <f t="shared" si="3"/>
        <v>0.23966942148760331</v>
      </c>
      <c r="D109" s="18">
        <v>1089</v>
      </c>
      <c r="E109" s="18">
        <v>261</v>
      </c>
      <c r="F109" s="18">
        <v>162860</v>
      </c>
      <c r="G109" s="16" t="s">
        <v>959</v>
      </c>
      <c r="H109" s="16" t="s">
        <v>506</v>
      </c>
      <c r="I109" s="16" t="s">
        <v>321</v>
      </c>
      <c r="J109" s="16" t="s">
        <v>495</v>
      </c>
      <c r="K109" s="16" t="s">
        <v>765</v>
      </c>
      <c r="L109" s="16" t="s">
        <v>1089</v>
      </c>
      <c r="M109" s="16" t="s">
        <v>737</v>
      </c>
      <c r="N109" s="16" t="s">
        <v>343</v>
      </c>
      <c r="O109" s="16" t="s">
        <v>630</v>
      </c>
      <c r="P109" s="16" t="s">
        <v>1030</v>
      </c>
    </row>
    <row r="110" spans="1:16" x14ac:dyDescent="0.35">
      <c r="A110" s="19" t="s">
        <v>138</v>
      </c>
      <c r="B110" s="19" t="s">
        <v>465</v>
      </c>
      <c r="C110" s="20">
        <f t="shared" si="3"/>
        <v>0.24682971014492755</v>
      </c>
      <c r="D110" s="21">
        <v>2208</v>
      </c>
      <c r="E110" s="21">
        <v>545</v>
      </c>
      <c r="F110" s="21">
        <v>188970</v>
      </c>
      <c r="G110" s="19" t="s">
        <v>1090</v>
      </c>
      <c r="H110" s="19" t="s">
        <v>702</v>
      </c>
      <c r="I110" s="19" t="s">
        <v>1091</v>
      </c>
      <c r="J110" s="19" t="s">
        <v>326</v>
      </c>
      <c r="K110" s="19" t="s">
        <v>347</v>
      </c>
      <c r="L110" s="19" t="s">
        <v>745</v>
      </c>
      <c r="M110" s="19" t="s">
        <v>911</v>
      </c>
      <c r="N110" s="19" t="s">
        <v>309</v>
      </c>
      <c r="O110" s="19" t="s">
        <v>614</v>
      </c>
      <c r="P110" s="19" t="s">
        <v>441</v>
      </c>
    </row>
    <row r="111" spans="1:16" x14ac:dyDescent="0.35">
      <c r="A111" s="16" t="s">
        <v>54</v>
      </c>
      <c r="B111" s="16" t="s">
        <v>597</v>
      </c>
      <c r="C111" s="17">
        <f t="shared" si="3"/>
        <v>0.24938271604938272</v>
      </c>
      <c r="D111" s="18">
        <v>1215</v>
      </c>
      <c r="E111" s="18">
        <v>303</v>
      </c>
      <c r="F111" s="18">
        <v>151715</v>
      </c>
      <c r="G111" s="16" t="s">
        <v>1092</v>
      </c>
      <c r="H111" s="16" t="s">
        <v>423</v>
      </c>
      <c r="I111" s="16" t="s">
        <v>495</v>
      </c>
      <c r="J111" s="16" t="s">
        <v>195</v>
      </c>
      <c r="K111" s="16" t="s">
        <v>289</v>
      </c>
      <c r="L111" s="16" t="s">
        <v>1019</v>
      </c>
      <c r="M111" s="16" t="s">
        <v>266</v>
      </c>
      <c r="N111" s="16" t="s">
        <v>511</v>
      </c>
      <c r="O111" s="16" t="s">
        <v>622</v>
      </c>
      <c r="P111" s="16" t="s">
        <v>386</v>
      </c>
    </row>
    <row r="112" spans="1:16" x14ac:dyDescent="0.35">
      <c r="A112" s="19" t="s">
        <v>217</v>
      </c>
      <c r="B112" s="19" t="s">
        <v>400</v>
      </c>
      <c r="C112" s="20">
        <f t="shared" si="3"/>
        <v>0.2534453781512605</v>
      </c>
      <c r="D112" s="21">
        <v>2975</v>
      </c>
      <c r="E112" s="21">
        <v>754</v>
      </c>
      <c r="F112" s="21">
        <v>97299</v>
      </c>
      <c r="G112" s="19" t="s">
        <v>1093</v>
      </c>
      <c r="H112" s="19" t="s">
        <v>1094</v>
      </c>
      <c r="I112" s="19" t="s">
        <v>181</v>
      </c>
      <c r="J112" s="19" t="s">
        <v>811</v>
      </c>
      <c r="K112" s="19" t="s">
        <v>1082</v>
      </c>
      <c r="L112" s="19" t="s">
        <v>778</v>
      </c>
      <c r="M112" s="19" t="s">
        <v>458</v>
      </c>
      <c r="N112" s="19" t="s">
        <v>343</v>
      </c>
      <c r="O112" s="19" t="s">
        <v>316</v>
      </c>
      <c r="P112" s="19" t="s">
        <v>450</v>
      </c>
    </row>
    <row r="113" spans="1:16" x14ac:dyDescent="0.35">
      <c r="A113" s="16" t="s">
        <v>164</v>
      </c>
      <c r="B113" s="16" t="s">
        <v>376</v>
      </c>
      <c r="C113" s="17">
        <f t="shared" si="3"/>
        <v>0.25719344842850816</v>
      </c>
      <c r="D113" s="18">
        <v>2259</v>
      </c>
      <c r="E113" s="18">
        <v>581</v>
      </c>
      <c r="F113" s="18">
        <v>149871</v>
      </c>
      <c r="G113" s="16" t="s">
        <v>1095</v>
      </c>
      <c r="H113" s="16" t="s">
        <v>693</v>
      </c>
      <c r="I113" s="16" t="s">
        <v>661</v>
      </c>
      <c r="J113" s="16" t="s">
        <v>237</v>
      </c>
      <c r="K113" s="16" t="s">
        <v>971</v>
      </c>
      <c r="L113" s="16" t="s">
        <v>742</v>
      </c>
      <c r="M113" s="16" t="s">
        <v>530</v>
      </c>
      <c r="N113" s="16" t="s">
        <v>369</v>
      </c>
      <c r="O113" s="16" t="s">
        <v>1096</v>
      </c>
      <c r="P113" s="16" t="s">
        <v>413</v>
      </c>
    </row>
    <row r="114" spans="1:16" x14ac:dyDescent="0.35">
      <c r="A114" s="19" t="s">
        <v>217</v>
      </c>
      <c r="B114" s="19" t="s">
        <v>877</v>
      </c>
      <c r="C114" s="20">
        <f t="shared" si="3"/>
        <v>0.26583932070542127</v>
      </c>
      <c r="D114" s="21">
        <v>1531</v>
      </c>
      <c r="E114" s="21">
        <v>407</v>
      </c>
      <c r="F114" s="21">
        <v>158845</v>
      </c>
      <c r="G114" s="19" t="s">
        <v>506</v>
      </c>
      <c r="H114" s="19" t="s">
        <v>1032</v>
      </c>
      <c r="I114" s="19" t="s">
        <v>787</v>
      </c>
      <c r="J114" s="19" t="s">
        <v>424</v>
      </c>
      <c r="K114" s="19" t="s">
        <v>856</v>
      </c>
      <c r="L114" s="19" t="s">
        <v>1097</v>
      </c>
      <c r="M114" s="19" t="s">
        <v>141</v>
      </c>
      <c r="N114" s="19" t="s">
        <v>987</v>
      </c>
      <c r="O114" s="19" t="s">
        <v>676</v>
      </c>
      <c r="P114" s="19" t="s">
        <v>958</v>
      </c>
    </row>
    <row r="115" spans="1:16" x14ac:dyDescent="0.35">
      <c r="A115" s="16" t="s">
        <v>371</v>
      </c>
      <c r="B115" s="16" t="s">
        <v>1098</v>
      </c>
      <c r="C115" s="17">
        <f t="shared" si="3"/>
        <v>0.2803921568627451</v>
      </c>
      <c r="D115" s="18">
        <v>510</v>
      </c>
      <c r="E115" s="18">
        <v>143</v>
      </c>
      <c r="F115" s="18">
        <v>100676</v>
      </c>
      <c r="G115" s="16" t="s">
        <v>1099</v>
      </c>
      <c r="H115" s="16" t="s">
        <v>954</v>
      </c>
      <c r="I115" s="16" t="s">
        <v>1100</v>
      </c>
      <c r="J115" s="16" t="s">
        <v>611</v>
      </c>
      <c r="K115" s="16" t="s">
        <v>1101</v>
      </c>
      <c r="L115" s="16" t="s">
        <v>1102</v>
      </c>
      <c r="M115" s="16" t="s">
        <v>181</v>
      </c>
      <c r="N115" s="16" t="s">
        <v>902</v>
      </c>
      <c r="O115" s="16" t="s">
        <v>907</v>
      </c>
      <c r="P115" s="16" t="s">
        <v>1103</v>
      </c>
    </row>
    <row r="116" spans="1:16" x14ac:dyDescent="0.35">
      <c r="A116" s="19" t="s">
        <v>371</v>
      </c>
      <c r="B116" s="19" t="s">
        <v>475</v>
      </c>
      <c r="C116" s="20">
        <f t="shared" si="3"/>
        <v>0.31654676258992803</v>
      </c>
      <c r="D116" s="21">
        <v>695</v>
      </c>
      <c r="E116" s="21">
        <v>220</v>
      </c>
      <c r="F116" s="21">
        <v>182910</v>
      </c>
      <c r="G116" s="19" t="s">
        <v>1104</v>
      </c>
      <c r="H116" s="19" t="s">
        <v>1105</v>
      </c>
      <c r="I116" s="19" t="s">
        <v>1106</v>
      </c>
      <c r="J116" s="19" t="s">
        <v>1107</v>
      </c>
      <c r="K116" s="19" t="s">
        <v>1108</v>
      </c>
      <c r="L116" s="19" t="s">
        <v>982</v>
      </c>
      <c r="M116" s="19" t="s">
        <v>1109</v>
      </c>
      <c r="N116" s="19" t="s">
        <v>1110</v>
      </c>
      <c r="O116" s="19" t="s">
        <v>640</v>
      </c>
      <c r="P116" s="19" t="s">
        <v>435</v>
      </c>
    </row>
    <row r="117" spans="1:16" x14ac:dyDescent="0.35">
      <c r="A117" s="16" t="s">
        <v>217</v>
      </c>
      <c r="B117" s="16" t="s">
        <v>1111</v>
      </c>
      <c r="C117" s="17">
        <f t="shared" si="3"/>
        <v>0.34722222222222221</v>
      </c>
      <c r="D117" s="18">
        <v>648</v>
      </c>
      <c r="E117" s="18">
        <v>225</v>
      </c>
      <c r="F117" s="18">
        <v>158690</v>
      </c>
      <c r="G117" s="16" t="s">
        <v>1112</v>
      </c>
      <c r="H117" s="16" t="s">
        <v>1113</v>
      </c>
      <c r="I117" s="16" t="s">
        <v>488</v>
      </c>
      <c r="J117" s="16" t="s">
        <v>339</v>
      </c>
      <c r="K117" s="16" t="s">
        <v>652</v>
      </c>
      <c r="L117" s="16" t="s">
        <v>646</v>
      </c>
      <c r="M117" s="16" t="s">
        <v>899</v>
      </c>
      <c r="N117" s="16" t="s">
        <v>918</v>
      </c>
      <c r="O117" s="16" t="s">
        <v>473</v>
      </c>
      <c r="P117" s="16" t="s">
        <v>599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6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1114</v>
      </c>
    </row>
    <row r="2" spans="1:16" x14ac:dyDescent="0.35">
      <c r="A2" s="2"/>
    </row>
    <row r="3" spans="1:16" x14ac:dyDescent="0.35">
      <c r="A3" s="8" t="s">
        <v>11</v>
      </c>
      <c r="C3" s="15">
        <f>Overzicht!D10</f>
        <v>0.22925868155323864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714</v>
      </c>
      <c r="B5" s="16" t="s">
        <v>716</v>
      </c>
      <c r="C5" s="17">
        <f t="shared" ref="C5:C36" si="0">E5/D5</f>
        <v>0.10991636798088411</v>
      </c>
      <c r="D5" s="18">
        <v>837</v>
      </c>
      <c r="E5" s="18">
        <v>92</v>
      </c>
      <c r="F5" s="18">
        <v>118247</v>
      </c>
      <c r="G5" s="16" t="s">
        <v>567</v>
      </c>
      <c r="H5" s="16" t="s">
        <v>240</v>
      </c>
      <c r="I5" s="16" t="s">
        <v>538</v>
      </c>
      <c r="J5" s="16" t="s">
        <v>67</v>
      </c>
      <c r="K5" s="16" t="s">
        <v>275</v>
      </c>
      <c r="L5" s="16" t="s">
        <v>413</v>
      </c>
      <c r="M5" s="16" t="s">
        <v>135</v>
      </c>
      <c r="N5" s="16" t="s">
        <v>323</v>
      </c>
      <c r="O5" s="16" t="s">
        <v>387</v>
      </c>
      <c r="P5" s="16" t="s">
        <v>653</v>
      </c>
    </row>
    <row r="6" spans="1:16" x14ac:dyDescent="0.35">
      <c r="A6" s="19" t="s">
        <v>86</v>
      </c>
      <c r="B6" s="19" t="s">
        <v>896</v>
      </c>
      <c r="C6" s="20">
        <f t="shared" si="0"/>
        <v>0.11883691529709228</v>
      </c>
      <c r="D6" s="21">
        <v>791</v>
      </c>
      <c r="E6" s="21">
        <v>94</v>
      </c>
      <c r="F6" s="21">
        <v>114885</v>
      </c>
      <c r="G6" s="19" t="s">
        <v>315</v>
      </c>
      <c r="H6" s="19" t="s">
        <v>1021</v>
      </c>
      <c r="I6" s="19" t="s">
        <v>166</v>
      </c>
      <c r="J6" s="19" t="s">
        <v>749</v>
      </c>
      <c r="K6" s="19" t="s">
        <v>368</v>
      </c>
      <c r="L6" s="19" t="s">
        <v>275</v>
      </c>
      <c r="M6" s="19" t="s">
        <v>413</v>
      </c>
      <c r="N6" s="19" t="s">
        <v>203</v>
      </c>
      <c r="O6" s="19" t="s">
        <v>192</v>
      </c>
      <c r="P6" s="19" t="s">
        <v>79</v>
      </c>
    </row>
    <row r="7" spans="1:16" x14ac:dyDescent="0.35">
      <c r="A7" s="16" t="s">
        <v>86</v>
      </c>
      <c r="B7" s="16" t="s">
        <v>209</v>
      </c>
      <c r="C7" s="17">
        <f t="shared" si="0"/>
        <v>0.13493530499075784</v>
      </c>
      <c r="D7" s="18">
        <v>2164</v>
      </c>
      <c r="E7" s="18">
        <v>292</v>
      </c>
      <c r="F7" s="18">
        <v>117346</v>
      </c>
      <c r="G7" s="16" t="s">
        <v>292</v>
      </c>
      <c r="H7" s="16" t="s">
        <v>863</v>
      </c>
      <c r="I7" s="16" t="s">
        <v>231</v>
      </c>
      <c r="J7" s="16" t="s">
        <v>662</v>
      </c>
      <c r="K7" s="16" t="s">
        <v>630</v>
      </c>
      <c r="L7" s="16" t="s">
        <v>517</v>
      </c>
      <c r="M7" s="16" t="s">
        <v>510</v>
      </c>
      <c r="N7" s="16" t="s">
        <v>266</v>
      </c>
      <c r="O7" s="16" t="s">
        <v>283</v>
      </c>
      <c r="P7" s="16" t="s">
        <v>293</v>
      </c>
    </row>
    <row r="8" spans="1:16" x14ac:dyDescent="0.35">
      <c r="A8" s="19" t="s">
        <v>138</v>
      </c>
      <c r="B8" s="19" t="s">
        <v>359</v>
      </c>
      <c r="C8" s="20">
        <f t="shared" si="0"/>
        <v>0.13912009512485138</v>
      </c>
      <c r="D8" s="21">
        <v>2523</v>
      </c>
      <c r="E8" s="21">
        <v>351</v>
      </c>
      <c r="F8" s="21">
        <v>136871</v>
      </c>
      <c r="G8" s="19" t="s">
        <v>637</v>
      </c>
      <c r="H8" s="19" t="s">
        <v>236</v>
      </c>
      <c r="I8" s="19" t="s">
        <v>1115</v>
      </c>
      <c r="J8" s="19" t="s">
        <v>126</v>
      </c>
      <c r="K8" s="19" t="s">
        <v>589</v>
      </c>
      <c r="L8" s="19" t="s">
        <v>568</v>
      </c>
      <c r="M8" s="19" t="s">
        <v>622</v>
      </c>
      <c r="N8" s="19" t="s">
        <v>169</v>
      </c>
      <c r="O8" s="19" t="s">
        <v>256</v>
      </c>
      <c r="P8" s="19" t="s">
        <v>129</v>
      </c>
    </row>
    <row r="9" spans="1:16" x14ac:dyDescent="0.35">
      <c r="A9" s="16" t="s">
        <v>149</v>
      </c>
      <c r="B9" s="16" t="s">
        <v>150</v>
      </c>
      <c r="C9" s="17">
        <f t="shared" si="0"/>
        <v>0.13872832369942195</v>
      </c>
      <c r="D9" s="18">
        <v>865</v>
      </c>
      <c r="E9" s="18">
        <v>120</v>
      </c>
      <c r="F9" s="18">
        <v>115042</v>
      </c>
      <c r="G9" s="16" t="s">
        <v>248</v>
      </c>
      <c r="H9" s="16" t="s">
        <v>1045</v>
      </c>
      <c r="I9" s="16" t="s">
        <v>901</v>
      </c>
      <c r="J9" s="16" t="s">
        <v>231</v>
      </c>
      <c r="K9" s="16" t="s">
        <v>289</v>
      </c>
      <c r="L9" s="16" t="s">
        <v>993</v>
      </c>
      <c r="M9" s="16" t="s">
        <v>192</v>
      </c>
      <c r="N9" s="16" t="s">
        <v>428</v>
      </c>
      <c r="O9" s="16" t="s">
        <v>541</v>
      </c>
      <c r="P9" s="16" t="s">
        <v>148</v>
      </c>
    </row>
    <row r="10" spans="1:16" x14ac:dyDescent="0.35">
      <c r="A10" s="19" t="s">
        <v>156</v>
      </c>
      <c r="B10" s="19" t="s">
        <v>753</v>
      </c>
      <c r="C10" s="20">
        <f t="shared" si="0"/>
        <v>0.14859742228961334</v>
      </c>
      <c r="D10" s="21">
        <v>1319</v>
      </c>
      <c r="E10" s="21">
        <v>196</v>
      </c>
      <c r="F10" s="21">
        <v>126405</v>
      </c>
      <c r="G10" s="19" t="s">
        <v>389</v>
      </c>
      <c r="H10" s="19" t="s">
        <v>941</v>
      </c>
      <c r="I10" s="19" t="s">
        <v>140</v>
      </c>
      <c r="J10" s="19" t="s">
        <v>690</v>
      </c>
      <c r="K10" s="19" t="s">
        <v>368</v>
      </c>
      <c r="L10" s="19" t="s">
        <v>399</v>
      </c>
      <c r="M10" s="19" t="s">
        <v>613</v>
      </c>
      <c r="N10" s="19" t="s">
        <v>290</v>
      </c>
      <c r="O10" s="19" t="s">
        <v>174</v>
      </c>
      <c r="P10" s="19" t="s">
        <v>413</v>
      </c>
    </row>
    <row r="11" spans="1:16" x14ac:dyDescent="0.35">
      <c r="A11" s="16" t="s">
        <v>586</v>
      </c>
      <c r="B11" s="16" t="s">
        <v>1116</v>
      </c>
      <c r="C11" s="17">
        <f t="shared" si="0"/>
        <v>0.15160796324655437</v>
      </c>
      <c r="D11" s="18">
        <v>653</v>
      </c>
      <c r="E11" s="18">
        <v>99</v>
      </c>
      <c r="F11" s="18">
        <v>158270</v>
      </c>
      <c r="G11" s="16" t="s">
        <v>1117</v>
      </c>
      <c r="H11" s="16" t="s">
        <v>158</v>
      </c>
      <c r="I11" s="16" t="s">
        <v>427</v>
      </c>
      <c r="J11" s="16" t="s">
        <v>201</v>
      </c>
      <c r="K11" s="16" t="s">
        <v>928</v>
      </c>
      <c r="L11" s="16" t="s">
        <v>631</v>
      </c>
      <c r="M11" s="16" t="s">
        <v>263</v>
      </c>
      <c r="N11" s="16" t="s">
        <v>709</v>
      </c>
      <c r="O11" s="16" t="s">
        <v>950</v>
      </c>
      <c r="P11" s="16" t="s">
        <v>260</v>
      </c>
    </row>
    <row r="12" spans="1:16" x14ac:dyDescent="0.35">
      <c r="A12" s="19" t="s">
        <v>124</v>
      </c>
      <c r="B12" s="19" t="s">
        <v>222</v>
      </c>
      <c r="C12" s="20">
        <f t="shared" si="0"/>
        <v>0.15316117542297417</v>
      </c>
      <c r="D12" s="21">
        <v>1123</v>
      </c>
      <c r="E12" s="21">
        <v>172</v>
      </c>
      <c r="F12" s="21">
        <v>174896</v>
      </c>
      <c r="G12" s="19" t="s">
        <v>567</v>
      </c>
      <c r="H12" s="19" t="s">
        <v>339</v>
      </c>
      <c r="I12" s="19" t="s">
        <v>637</v>
      </c>
      <c r="J12" s="19" t="s">
        <v>783</v>
      </c>
      <c r="K12" s="19" t="s">
        <v>289</v>
      </c>
      <c r="L12" s="19" t="s">
        <v>670</v>
      </c>
      <c r="M12" s="19" t="s">
        <v>614</v>
      </c>
      <c r="N12" s="19" t="s">
        <v>511</v>
      </c>
      <c r="O12" s="19" t="s">
        <v>331</v>
      </c>
      <c r="P12" s="19" t="s">
        <v>680</v>
      </c>
    </row>
    <row r="13" spans="1:16" x14ac:dyDescent="0.35">
      <c r="A13" s="16" t="s">
        <v>75</v>
      </c>
      <c r="B13" s="16" t="s">
        <v>1011</v>
      </c>
      <c r="C13" s="17">
        <f t="shared" si="0"/>
        <v>0.15705931495405179</v>
      </c>
      <c r="D13" s="18">
        <v>1197</v>
      </c>
      <c r="E13" s="18">
        <v>188</v>
      </c>
      <c r="F13" s="18">
        <v>118772</v>
      </c>
      <c r="G13" s="16" t="s">
        <v>1118</v>
      </c>
      <c r="H13" s="16" t="s">
        <v>88</v>
      </c>
      <c r="I13" s="16" t="s">
        <v>231</v>
      </c>
      <c r="J13" s="16" t="s">
        <v>1097</v>
      </c>
      <c r="K13" s="16" t="s">
        <v>1029</v>
      </c>
      <c r="L13" s="16" t="s">
        <v>347</v>
      </c>
      <c r="M13" s="16" t="s">
        <v>631</v>
      </c>
      <c r="N13" s="16" t="s">
        <v>263</v>
      </c>
      <c r="O13" s="16" t="s">
        <v>369</v>
      </c>
      <c r="P13" s="16" t="s">
        <v>98</v>
      </c>
    </row>
    <row r="14" spans="1:16" x14ac:dyDescent="0.35">
      <c r="A14" s="19" t="s">
        <v>86</v>
      </c>
      <c r="B14" s="19" t="s">
        <v>651</v>
      </c>
      <c r="C14" s="20">
        <f t="shared" si="0"/>
        <v>0.15889830508474576</v>
      </c>
      <c r="D14" s="21">
        <v>2360</v>
      </c>
      <c r="E14" s="21">
        <v>375</v>
      </c>
      <c r="F14" s="21">
        <v>143350</v>
      </c>
      <c r="G14" s="19" t="s">
        <v>389</v>
      </c>
      <c r="H14" s="19" t="s">
        <v>853</v>
      </c>
      <c r="I14" s="19" t="s">
        <v>781</v>
      </c>
      <c r="J14" s="19" t="s">
        <v>112</v>
      </c>
      <c r="K14" s="19" t="s">
        <v>274</v>
      </c>
      <c r="L14" s="19" t="s">
        <v>286</v>
      </c>
      <c r="M14" s="19" t="s">
        <v>516</v>
      </c>
      <c r="N14" s="19" t="s">
        <v>598</v>
      </c>
      <c r="O14" s="19" t="s">
        <v>161</v>
      </c>
      <c r="P14" s="19" t="s">
        <v>203</v>
      </c>
    </row>
    <row r="15" spans="1:16" x14ac:dyDescent="0.35">
      <c r="A15" s="16" t="s">
        <v>93</v>
      </c>
      <c r="B15" s="16" t="s">
        <v>727</v>
      </c>
      <c r="C15" s="17">
        <f t="shared" si="0"/>
        <v>0.16289945440374123</v>
      </c>
      <c r="D15" s="18">
        <v>2566</v>
      </c>
      <c r="E15" s="18">
        <v>418</v>
      </c>
      <c r="F15" s="18">
        <v>123679</v>
      </c>
      <c r="G15" s="16" t="s">
        <v>407</v>
      </c>
      <c r="H15" s="16" t="s">
        <v>311</v>
      </c>
      <c r="I15" s="16" t="s">
        <v>629</v>
      </c>
      <c r="J15" s="16" t="s">
        <v>495</v>
      </c>
      <c r="K15" s="16" t="s">
        <v>1119</v>
      </c>
      <c r="L15" s="16" t="s">
        <v>286</v>
      </c>
      <c r="M15" s="16" t="s">
        <v>631</v>
      </c>
      <c r="N15" s="16" t="s">
        <v>510</v>
      </c>
      <c r="O15" s="16" t="s">
        <v>290</v>
      </c>
      <c r="P15" s="16" t="s">
        <v>518</v>
      </c>
    </row>
    <row r="16" spans="1:16" x14ac:dyDescent="0.35">
      <c r="A16" s="19" t="s">
        <v>110</v>
      </c>
      <c r="B16" s="19" t="s">
        <v>921</v>
      </c>
      <c r="C16" s="20">
        <f t="shared" si="0"/>
        <v>0.16521739130434782</v>
      </c>
      <c r="D16" s="21">
        <v>575</v>
      </c>
      <c r="E16" s="21">
        <v>95</v>
      </c>
      <c r="F16" s="21">
        <v>158594</v>
      </c>
      <c r="G16" s="19" t="s">
        <v>228</v>
      </c>
      <c r="H16" s="19" t="s">
        <v>949</v>
      </c>
      <c r="I16" s="19" t="s">
        <v>455</v>
      </c>
      <c r="J16" s="19" t="s">
        <v>800</v>
      </c>
      <c r="K16" s="19" t="s">
        <v>538</v>
      </c>
      <c r="L16" s="19" t="s">
        <v>766</v>
      </c>
      <c r="M16" s="19" t="s">
        <v>937</v>
      </c>
      <c r="N16" s="19" t="s">
        <v>245</v>
      </c>
      <c r="O16" s="19" t="s">
        <v>450</v>
      </c>
      <c r="P16" s="19" t="s">
        <v>622</v>
      </c>
    </row>
    <row r="17" spans="1:16" x14ac:dyDescent="0.35">
      <c r="A17" s="16" t="s">
        <v>86</v>
      </c>
      <c r="B17" s="16" t="s">
        <v>1010</v>
      </c>
      <c r="C17" s="17">
        <f t="shared" si="0"/>
        <v>0.17606837606837608</v>
      </c>
      <c r="D17" s="18">
        <v>585</v>
      </c>
      <c r="E17" s="18">
        <v>103</v>
      </c>
      <c r="F17" s="18">
        <v>188642</v>
      </c>
      <c r="G17" s="16" t="s">
        <v>409</v>
      </c>
      <c r="H17" s="16" t="s">
        <v>296</v>
      </c>
      <c r="I17" s="16" t="s">
        <v>694</v>
      </c>
      <c r="J17" s="16" t="s">
        <v>863</v>
      </c>
      <c r="K17" s="16" t="s">
        <v>1081</v>
      </c>
      <c r="L17" s="16" t="s">
        <v>572</v>
      </c>
      <c r="M17" s="16" t="s">
        <v>543</v>
      </c>
      <c r="N17" s="16" t="s">
        <v>613</v>
      </c>
      <c r="O17" s="16" t="s">
        <v>345</v>
      </c>
      <c r="P17" s="16" t="s">
        <v>91</v>
      </c>
    </row>
    <row r="18" spans="1:16" x14ac:dyDescent="0.35">
      <c r="A18" s="19" t="s">
        <v>186</v>
      </c>
      <c r="B18" s="19" t="s">
        <v>757</v>
      </c>
      <c r="C18" s="20">
        <f t="shared" si="0"/>
        <v>0.18194842406876791</v>
      </c>
      <c r="D18" s="21">
        <v>698</v>
      </c>
      <c r="E18" s="21">
        <v>127</v>
      </c>
      <c r="F18" s="21">
        <v>110200</v>
      </c>
      <c r="G18" s="19" t="s">
        <v>426</v>
      </c>
      <c r="H18" s="19" t="s">
        <v>321</v>
      </c>
      <c r="I18" s="19" t="s">
        <v>811</v>
      </c>
      <c r="J18" s="19" t="s">
        <v>1065</v>
      </c>
      <c r="K18" s="19" t="s">
        <v>915</v>
      </c>
      <c r="L18" s="19" t="s">
        <v>942</v>
      </c>
      <c r="M18" s="19" t="s">
        <v>604</v>
      </c>
      <c r="N18" s="19" t="s">
        <v>737</v>
      </c>
      <c r="O18" s="19" t="s">
        <v>600</v>
      </c>
      <c r="P18" s="19" t="s">
        <v>190</v>
      </c>
    </row>
    <row r="19" spans="1:16" x14ac:dyDescent="0.35">
      <c r="A19" s="16" t="s">
        <v>156</v>
      </c>
      <c r="B19" s="16" t="s">
        <v>388</v>
      </c>
      <c r="C19" s="17">
        <f t="shared" si="0"/>
        <v>0.18353067814854682</v>
      </c>
      <c r="D19" s="18">
        <v>1858</v>
      </c>
      <c r="E19" s="18">
        <v>341</v>
      </c>
      <c r="F19" s="18">
        <v>150568</v>
      </c>
      <c r="G19" s="16" t="s">
        <v>787</v>
      </c>
      <c r="H19" s="16" t="s">
        <v>333</v>
      </c>
      <c r="I19" s="16" t="s">
        <v>919</v>
      </c>
      <c r="J19" s="16" t="s">
        <v>277</v>
      </c>
      <c r="K19" s="16" t="s">
        <v>703</v>
      </c>
      <c r="L19" s="16" t="s">
        <v>1120</v>
      </c>
      <c r="M19" s="16" t="s">
        <v>740</v>
      </c>
      <c r="N19" s="16" t="s">
        <v>568</v>
      </c>
      <c r="O19" s="16" t="s">
        <v>392</v>
      </c>
      <c r="P19" s="16" t="s">
        <v>770</v>
      </c>
    </row>
    <row r="20" spans="1:16" x14ac:dyDescent="0.35">
      <c r="A20" s="19" t="s">
        <v>186</v>
      </c>
      <c r="B20" s="19" t="s">
        <v>187</v>
      </c>
      <c r="C20" s="20">
        <f t="shared" si="0"/>
        <v>0.18610129564193167</v>
      </c>
      <c r="D20" s="21">
        <v>849</v>
      </c>
      <c r="E20" s="21">
        <v>158</v>
      </c>
      <c r="F20" s="21">
        <v>149422</v>
      </c>
      <c r="G20" s="19" t="s">
        <v>228</v>
      </c>
      <c r="H20" s="19" t="s">
        <v>1121</v>
      </c>
      <c r="I20" s="19" t="s">
        <v>181</v>
      </c>
      <c r="J20" s="19" t="s">
        <v>1122</v>
      </c>
      <c r="K20" s="19" t="s">
        <v>735</v>
      </c>
      <c r="L20" s="19" t="s">
        <v>656</v>
      </c>
      <c r="M20" s="19" t="s">
        <v>943</v>
      </c>
      <c r="N20" s="19" t="s">
        <v>589</v>
      </c>
      <c r="O20" s="19" t="s">
        <v>516</v>
      </c>
      <c r="P20" s="19" t="s">
        <v>447</v>
      </c>
    </row>
    <row r="21" spans="1:16" x14ac:dyDescent="0.35">
      <c r="A21" s="16" t="s">
        <v>103</v>
      </c>
      <c r="B21" s="16" t="s">
        <v>238</v>
      </c>
      <c r="C21" s="17">
        <f t="shared" si="0"/>
        <v>0.18888888888888888</v>
      </c>
      <c r="D21" s="18">
        <v>810</v>
      </c>
      <c r="E21" s="18">
        <v>153</v>
      </c>
      <c r="F21" s="18">
        <v>189985</v>
      </c>
      <c r="G21" s="16" t="s">
        <v>420</v>
      </c>
      <c r="H21" s="16" t="s">
        <v>1123</v>
      </c>
      <c r="I21" s="16" t="s">
        <v>1076</v>
      </c>
      <c r="J21" s="16" t="s">
        <v>949</v>
      </c>
      <c r="K21" s="16" t="s">
        <v>252</v>
      </c>
      <c r="L21" s="16" t="s">
        <v>256</v>
      </c>
      <c r="M21" s="16" t="s">
        <v>257</v>
      </c>
      <c r="N21" s="16" t="s">
        <v>216</v>
      </c>
      <c r="O21" s="16" t="s">
        <v>63</v>
      </c>
      <c r="P21" s="16" t="s">
        <v>532</v>
      </c>
    </row>
    <row r="22" spans="1:16" x14ac:dyDescent="0.35">
      <c r="A22" s="19" t="s">
        <v>156</v>
      </c>
      <c r="B22" s="19" t="s">
        <v>1024</v>
      </c>
      <c r="C22" s="20">
        <f t="shared" si="0"/>
        <v>0.19389830508474576</v>
      </c>
      <c r="D22" s="21">
        <v>1475</v>
      </c>
      <c r="E22" s="21">
        <v>286</v>
      </c>
      <c r="F22" s="21">
        <v>107317</v>
      </c>
      <c r="G22" s="19" t="s">
        <v>648</v>
      </c>
      <c r="H22" s="19" t="s">
        <v>755</v>
      </c>
      <c r="I22" s="19" t="s">
        <v>1077</v>
      </c>
      <c r="J22" s="19" t="s">
        <v>696</v>
      </c>
      <c r="K22" s="19" t="s">
        <v>440</v>
      </c>
      <c r="L22" s="19" t="s">
        <v>678</v>
      </c>
      <c r="M22" s="19" t="s">
        <v>299</v>
      </c>
      <c r="N22" s="19" t="s">
        <v>616</v>
      </c>
      <c r="O22" s="19" t="s">
        <v>602</v>
      </c>
      <c r="P22" s="19" t="s">
        <v>318</v>
      </c>
    </row>
    <row r="23" spans="1:16" x14ac:dyDescent="0.35">
      <c r="A23" s="16" t="s">
        <v>138</v>
      </c>
      <c r="B23" s="16" t="s">
        <v>356</v>
      </c>
      <c r="C23" s="17">
        <f t="shared" si="0"/>
        <v>0.19648093841642228</v>
      </c>
      <c r="D23" s="18">
        <v>1364</v>
      </c>
      <c r="E23" s="18">
        <v>268</v>
      </c>
      <c r="F23" s="18">
        <v>128113</v>
      </c>
      <c r="G23" s="16" t="s">
        <v>1124</v>
      </c>
      <c r="H23" s="16" t="s">
        <v>1016</v>
      </c>
      <c r="I23" s="16" t="s">
        <v>140</v>
      </c>
      <c r="J23" s="16" t="s">
        <v>872</v>
      </c>
      <c r="K23" s="16" t="s">
        <v>905</v>
      </c>
      <c r="L23" s="16" t="s">
        <v>348</v>
      </c>
      <c r="M23" s="16" t="s">
        <v>245</v>
      </c>
      <c r="N23" s="16" t="s">
        <v>174</v>
      </c>
      <c r="O23" s="16" t="s">
        <v>290</v>
      </c>
      <c r="P23" s="16" t="s">
        <v>379</v>
      </c>
    </row>
    <row r="24" spans="1:16" x14ac:dyDescent="0.35">
      <c r="A24" s="19" t="s">
        <v>536</v>
      </c>
      <c r="B24" s="19" t="s">
        <v>1125</v>
      </c>
      <c r="C24" s="20">
        <f t="shared" si="0"/>
        <v>0.19565217391304349</v>
      </c>
      <c r="D24" s="21">
        <v>1058</v>
      </c>
      <c r="E24" s="21">
        <v>207</v>
      </c>
      <c r="F24" s="21">
        <v>111588</v>
      </c>
      <c r="G24" s="19" t="s">
        <v>423</v>
      </c>
      <c r="H24" s="19" t="s">
        <v>603</v>
      </c>
      <c r="I24" s="19" t="s">
        <v>758</v>
      </c>
      <c r="J24" s="19" t="s">
        <v>856</v>
      </c>
      <c r="K24" s="19" t="s">
        <v>240</v>
      </c>
      <c r="L24" s="19" t="s">
        <v>274</v>
      </c>
      <c r="M24" s="19" t="s">
        <v>635</v>
      </c>
      <c r="N24" s="19" t="s">
        <v>884</v>
      </c>
      <c r="O24" s="19" t="s">
        <v>598</v>
      </c>
      <c r="P24" s="19" t="s">
        <v>638</v>
      </c>
    </row>
    <row r="25" spans="1:16" x14ac:dyDescent="0.35">
      <c r="A25" s="16" t="s">
        <v>164</v>
      </c>
      <c r="B25" s="16" t="s">
        <v>760</v>
      </c>
      <c r="C25" s="17">
        <f t="shared" si="0"/>
        <v>0.20100502512562815</v>
      </c>
      <c r="D25" s="18">
        <v>995</v>
      </c>
      <c r="E25" s="18">
        <v>200</v>
      </c>
      <c r="F25" s="18">
        <v>144439</v>
      </c>
      <c r="G25" s="16" t="s">
        <v>1126</v>
      </c>
      <c r="H25" s="16" t="s">
        <v>315</v>
      </c>
      <c r="I25" s="16" t="s">
        <v>637</v>
      </c>
      <c r="J25" s="16" t="s">
        <v>140</v>
      </c>
      <c r="K25" s="16" t="s">
        <v>631</v>
      </c>
      <c r="L25" s="16" t="s">
        <v>499</v>
      </c>
      <c r="M25" s="16" t="s">
        <v>599</v>
      </c>
      <c r="N25" s="16" t="s">
        <v>331</v>
      </c>
      <c r="O25" s="16" t="s">
        <v>267</v>
      </c>
      <c r="P25" s="16" t="s">
        <v>413</v>
      </c>
    </row>
    <row r="26" spans="1:16" x14ac:dyDescent="0.35">
      <c r="A26" s="19" t="s">
        <v>86</v>
      </c>
      <c r="B26" s="19" t="s">
        <v>748</v>
      </c>
      <c r="C26" s="20">
        <f t="shared" si="0"/>
        <v>0.2020033388981636</v>
      </c>
      <c r="D26" s="21">
        <v>599</v>
      </c>
      <c r="E26" s="21">
        <v>121</v>
      </c>
      <c r="F26" s="21">
        <v>176310</v>
      </c>
      <c r="G26" s="19" t="s">
        <v>407</v>
      </c>
      <c r="H26" s="19" t="s">
        <v>1127</v>
      </c>
      <c r="I26" s="19" t="s">
        <v>1013</v>
      </c>
      <c r="J26" s="19" t="s">
        <v>495</v>
      </c>
      <c r="K26" s="19" t="s">
        <v>729</v>
      </c>
      <c r="L26" s="19" t="s">
        <v>67</v>
      </c>
      <c r="M26" s="19" t="s">
        <v>543</v>
      </c>
      <c r="N26" s="19" t="s">
        <v>502</v>
      </c>
      <c r="O26" s="19" t="s">
        <v>598</v>
      </c>
      <c r="P26" s="19" t="s">
        <v>473</v>
      </c>
    </row>
    <row r="27" spans="1:16" x14ac:dyDescent="0.35">
      <c r="A27" s="16" t="s">
        <v>75</v>
      </c>
      <c r="B27" s="16" t="s">
        <v>325</v>
      </c>
      <c r="C27" s="17">
        <f t="shared" si="0"/>
        <v>0.20471841704718416</v>
      </c>
      <c r="D27" s="18">
        <v>1314</v>
      </c>
      <c r="E27" s="18">
        <v>269</v>
      </c>
      <c r="F27" s="18">
        <v>174717</v>
      </c>
      <c r="G27" s="16" t="s">
        <v>1128</v>
      </c>
      <c r="H27" s="16" t="s">
        <v>986</v>
      </c>
      <c r="I27" s="16" t="s">
        <v>223</v>
      </c>
      <c r="J27" s="16" t="s">
        <v>498</v>
      </c>
      <c r="K27" s="16" t="s">
        <v>610</v>
      </c>
      <c r="L27" s="16" t="s">
        <v>450</v>
      </c>
      <c r="M27" s="16" t="s">
        <v>267</v>
      </c>
      <c r="N27" s="16" t="s">
        <v>551</v>
      </c>
      <c r="O27" s="16" t="s">
        <v>293</v>
      </c>
      <c r="P27" s="16" t="s">
        <v>197</v>
      </c>
    </row>
    <row r="28" spans="1:16" x14ac:dyDescent="0.35">
      <c r="A28" s="19" t="s">
        <v>272</v>
      </c>
      <c r="B28" s="19" t="s">
        <v>945</v>
      </c>
      <c r="C28" s="20">
        <f t="shared" si="0"/>
        <v>0.20574162679425836</v>
      </c>
      <c r="D28" s="21">
        <v>1463</v>
      </c>
      <c r="E28" s="21">
        <v>301</v>
      </c>
      <c r="F28" s="21">
        <v>169215</v>
      </c>
      <c r="G28" s="19" t="s">
        <v>415</v>
      </c>
      <c r="H28" s="19" t="s">
        <v>1129</v>
      </c>
      <c r="I28" s="19" t="s">
        <v>1008</v>
      </c>
      <c r="J28" s="19" t="s">
        <v>126</v>
      </c>
      <c r="K28" s="19" t="s">
        <v>585</v>
      </c>
      <c r="L28" s="19" t="s">
        <v>675</v>
      </c>
      <c r="M28" s="19" t="s">
        <v>403</v>
      </c>
      <c r="N28" s="19" t="s">
        <v>936</v>
      </c>
      <c r="O28" s="19" t="s">
        <v>440</v>
      </c>
      <c r="P28" s="19" t="s">
        <v>807</v>
      </c>
    </row>
    <row r="29" spans="1:16" x14ac:dyDescent="0.35">
      <c r="A29" s="16" t="s">
        <v>217</v>
      </c>
      <c r="B29" s="16" t="s">
        <v>570</v>
      </c>
      <c r="C29" s="17">
        <f t="shared" si="0"/>
        <v>0.20728821580690962</v>
      </c>
      <c r="D29" s="18">
        <v>2113</v>
      </c>
      <c r="E29" s="18">
        <v>438</v>
      </c>
      <c r="F29" s="18">
        <v>101995</v>
      </c>
      <c r="G29" s="16" t="s">
        <v>1130</v>
      </c>
      <c r="H29" s="16" t="s">
        <v>679</v>
      </c>
      <c r="I29" s="16" t="s">
        <v>455</v>
      </c>
      <c r="J29" s="16" t="s">
        <v>1082</v>
      </c>
      <c r="K29" s="16" t="s">
        <v>972</v>
      </c>
      <c r="L29" s="16" t="s">
        <v>943</v>
      </c>
      <c r="M29" s="16" t="s">
        <v>568</v>
      </c>
      <c r="N29" s="16" t="s">
        <v>684</v>
      </c>
      <c r="O29" s="16" t="s">
        <v>516</v>
      </c>
      <c r="P29" s="16" t="s">
        <v>517</v>
      </c>
    </row>
    <row r="30" spans="1:16" x14ac:dyDescent="0.35">
      <c r="A30" s="19" t="s">
        <v>75</v>
      </c>
      <c r="B30" s="19" t="s">
        <v>448</v>
      </c>
      <c r="C30" s="20">
        <f t="shared" si="0"/>
        <v>0.20741862225586677</v>
      </c>
      <c r="D30" s="21">
        <v>1321</v>
      </c>
      <c r="E30" s="21">
        <v>274</v>
      </c>
      <c r="F30" s="21">
        <v>224017</v>
      </c>
      <c r="G30" s="19" t="s">
        <v>1037</v>
      </c>
      <c r="H30" s="19" t="s">
        <v>874</v>
      </c>
      <c r="I30" s="19" t="s">
        <v>467</v>
      </c>
      <c r="J30" s="19" t="s">
        <v>669</v>
      </c>
      <c r="K30" s="19" t="s">
        <v>1012</v>
      </c>
      <c r="L30" s="19" t="s">
        <v>763</v>
      </c>
      <c r="M30" s="19" t="s">
        <v>459</v>
      </c>
      <c r="N30" s="19" t="s">
        <v>510</v>
      </c>
      <c r="O30" s="19" t="s">
        <v>912</v>
      </c>
      <c r="P30" s="19" t="s">
        <v>566</v>
      </c>
    </row>
    <row r="31" spans="1:16" x14ac:dyDescent="0.35">
      <c r="A31" s="16" t="s">
        <v>217</v>
      </c>
      <c r="B31" s="16" t="s">
        <v>452</v>
      </c>
      <c r="C31" s="17">
        <f t="shared" si="0"/>
        <v>0.20686175580221999</v>
      </c>
      <c r="D31" s="18">
        <v>991</v>
      </c>
      <c r="E31" s="18">
        <v>205</v>
      </c>
      <c r="F31" s="18">
        <v>141568</v>
      </c>
      <c r="G31" s="16" t="s">
        <v>437</v>
      </c>
      <c r="H31" s="16" t="s">
        <v>994</v>
      </c>
      <c r="I31" s="16" t="s">
        <v>269</v>
      </c>
      <c r="J31" s="16" t="s">
        <v>495</v>
      </c>
      <c r="K31" s="16" t="s">
        <v>916</v>
      </c>
      <c r="L31" s="16" t="s">
        <v>988</v>
      </c>
      <c r="M31" s="16" t="s">
        <v>684</v>
      </c>
      <c r="N31" s="16" t="s">
        <v>473</v>
      </c>
      <c r="O31" s="16" t="s">
        <v>993</v>
      </c>
      <c r="P31" s="16" t="s">
        <v>510</v>
      </c>
    </row>
    <row r="32" spans="1:16" x14ac:dyDescent="0.35">
      <c r="A32" s="19" t="s">
        <v>103</v>
      </c>
      <c r="B32" s="19" t="s">
        <v>1131</v>
      </c>
      <c r="C32" s="20">
        <f t="shared" si="0"/>
        <v>0.20685111989459815</v>
      </c>
      <c r="D32" s="21">
        <v>759</v>
      </c>
      <c r="E32" s="21">
        <v>157</v>
      </c>
      <c r="F32" s="21">
        <v>247888</v>
      </c>
      <c r="G32" s="19" t="s">
        <v>623</v>
      </c>
      <c r="H32" s="19" t="s">
        <v>177</v>
      </c>
      <c r="I32" s="19" t="s">
        <v>841</v>
      </c>
      <c r="J32" s="19" t="s">
        <v>902</v>
      </c>
      <c r="K32" s="19" t="s">
        <v>1132</v>
      </c>
      <c r="L32" s="19" t="s">
        <v>538</v>
      </c>
      <c r="M32" s="19" t="s">
        <v>766</v>
      </c>
      <c r="N32" s="19" t="s">
        <v>854</v>
      </c>
      <c r="O32" s="19" t="s">
        <v>289</v>
      </c>
      <c r="P32" s="19" t="s">
        <v>447</v>
      </c>
    </row>
    <row r="33" spans="1:16" x14ac:dyDescent="0.35">
      <c r="A33" s="16" t="s">
        <v>226</v>
      </c>
      <c r="B33" s="16" t="s">
        <v>317</v>
      </c>
      <c r="C33" s="17">
        <f t="shared" si="0"/>
        <v>0.20769492679605039</v>
      </c>
      <c r="D33" s="18">
        <v>2937</v>
      </c>
      <c r="E33" s="18">
        <v>610</v>
      </c>
      <c r="F33" s="18">
        <v>128312</v>
      </c>
      <c r="G33" s="16" t="s">
        <v>1133</v>
      </c>
      <c r="H33" s="16" t="s">
        <v>851</v>
      </c>
      <c r="I33" s="16" t="s">
        <v>296</v>
      </c>
      <c r="J33" s="16" t="s">
        <v>1015</v>
      </c>
      <c r="K33" s="16" t="s">
        <v>756</v>
      </c>
      <c r="L33" s="16" t="s">
        <v>353</v>
      </c>
      <c r="M33" s="16" t="s">
        <v>909</v>
      </c>
      <c r="N33" s="16" t="s">
        <v>393</v>
      </c>
      <c r="O33" s="16" t="s">
        <v>360</v>
      </c>
      <c r="P33" s="16" t="s">
        <v>168</v>
      </c>
    </row>
    <row r="34" spans="1:16" x14ac:dyDescent="0.35">
      <c r="A34" s="19" t="s">
        <v>371</v>
      </c>
      <c r="B34" s="19" t="s">
        <v>512</v>
      </c>
      <c r="C34" s="20">
        <f t="shared" si="0"/>
        <v>0.20778364116094986</v>
      </c>
      <c r="D34" s="21">
        <v>1516</v>
      </c>
      <c r="E34" s="21">
        <v>315</v>
      </c>
      <c r="F34" s="21">
        <v>139003</v>
      </c>
      <c r="G34" s="19" t="s">
        <v>1133</v>
      </c>
      <c r="H34" s="19" t="s">
        <v>437</v>
      </c>
      <c r="I34" s="19" t="s">
        <v>311</v>
      </c>
      <c r="J34" s="19" t="s">
        <v>756</v>
      </c>
      <c r="K34" s="19" t="s">
        <v>766</v>
      </c>
      <c r="L34" s="19" t="s">
        <v>987</v>
      </c>
      <c r="M34" s="19" t="s">
        <v>899</v>
      </c>
      <c r="N34" s="19" t="s">
        <v>348</v>
      </c>
      <c r="O34" s="19" t="s">
        <v>613</v>
      </c>
      <c r="P34" s="19" t="s">
        <v>670</v>
      </c>
    </row>
    <row r="35" spans="1:16" x14ac:dyDescent="0.35">
      <c r="A35" s="16" t="s">
        <v>103</v>
      </c>
      <c r="B35" s="16" t="s">
        <v>1134</v>
      </c>
      <c r="C35" s="17">
        <f t="shared" si="0"/>
        <v>0.20772946859903382</v>
      </c>
      <c r="D35" s="18">
        <v>828</v>
      </c>
      <c r="E35" s="18">
        <v>172</v>
      </c>
      <c r="F35" s="18">
        <v>138496</v>
      </c>
      <c r="G35" s="16" t="s">
        <v>1135</v>
      </c>
      <c r="H35" s="16" t="s">
        <v>506</v>
      </c>
      <c r="I35" s="16" t="s">
        <v>498</v>
      </c>
      <c r="J35" s="16" t="s">
        <v>302</v>
      </c>
      <c r="K35" s="16" t="s">
        <v>510</v>
      </c>
      <c r="L35" s="16" t="s">
        <v>290</v>
      </c>
      <c r="M35" s="16" t="s">
        <v>566</v>
      </c>
      <c r="N35" s="16" t="s">
        <v>1136</v>
      </c>
      <c r="O35" s="16" t="s">
        <v>474</v>
      </c>
      <c r="P35" s="16" t="s">
        <v>379</v>
      </c>
    </row>
    <row r="36" spans="1:16" x14ac:dyDescent="0.35">
      <c r="A36" s="19" t="s">
        <v>103</v>
      </c>
      <c r="B36" s="19" t="s">
        <v>1137</v>
      </c>
      <c r="C36" s="20">
        <f t="shared" si="0"/>
        <v>0.21025345622119815</v>
      </c>
      <c r="D36" s="21">
        <v>1736</v>
      </c>
      <c r="E36" s="21">
        <v>365</v>
      </c>
      <c r="F36" s="21">
        <v>186053</v>
      </c>
      <c r="G36" s="19" t="s">
        <v>415</v>
      </c>
      <c r="H36" s="19" t="s">
        <v>823</v>
      </c>
      <c r="I36" s="19" t="s">
        <v>321</v>
      </c>
      <c r="J36" s="19" t="s">
        <v>953</v>
      </c>
      <c r="K36" s="19" t="s">
        <v>458</v>
      </c>
      <c r="L36" s="19" t="s">
        <v>1138</v>
      </c>
      <c r="M36" s="19" t="s">
        <v>543</v>
      </c>
      <c r="N36" s="19" t="s">
        <v>286</v>
      </c>
      <c r="O36" s="19" t="s">
        <v>684</v>
      </c>
      <c r="P36" s="19" t="s">
        <v>516</v>
      </c>
    </row>
    <row r="37" spans="1:16" x14ac:dyDescent="0.35">
      <c r="A37" s="16" t="s">
        <v>536</v>
      </c>
      <c r="B37" s="16" t="s">
        <v>734</v>
      </c>
      <c r="C37" s="17">
        <f t="shared" ref="C37:C68" si="1">E37/D37</f>
        <v>0.21016949152542372</v>
      </c>
      <c r="D37" s="18">
        <v>590</v>
      </c>
      <c r="E37" s="18">
        <v>124</v>
      </c>
      <c r="F37" s="18">
        <v>129482</v>
      </c>
      <c r="G37" s="16" t="s">
        <v>560</v>
      </c>
      <c r="H37" s="16" t="s">
        <v>1139</v>
      </c>
      <c r="I37" s="16" t="s">
        <v>1140</v>
      </c>
      <c r="J37" s="16" t="s">
        <v>858</v>
      </c>
      <c r="K37" s="16" t="s">
        <v>237</v>
      </c>
      <c r="L37" s="16" t="s">
        <v>1141</v>
      </c>
      <c r="M37" s="16" t="s">
        <v>756</v>
      </c>
      <c r="N37" s="16" t="s">
        <v>662</v>
      </c>
      <c r="O37" s="16" t="s">
        <v>770</v>
      </c>
      <c r="P37" s="16" t="s">
        <v>517</v>
      </c>
    </row>
    <row r="38" spans="1:16" x14ac:dyDescent="0.35">
      <c r="A38" s="19" t="s">
        <v>132</v>
      </c>
      <c r="B38" s="19" t="s">
        <v>736</v>
      </c>
      <c r="C38" s="20">
        <f t="shared" si="1"/>
        <v>0.21283783783783783</v>
      </c>
      <c r="D38" s="21">
        <v>592</v>
      </c>
      <c r="E38" s="21">
        <v>126</v>
      </c>
      <c r="F38" s="21">
        <v>116769</v>
      </c>
      <c r="G38" s="19" t="s">
        <v>798</v>
      </c>
      <c r="H38" s="19" t="s">
        <v>560</v>
      </c>
      <c r="I38" s="19" t="s">
        <v>1094</v>
      </c>
      <c r="J38" s="19" t="s">
        <v>1142</v>
      </c>
      <c r="K38" s="19" t="s">
        <v>455</v>
      </c>
      <c r="L38" s="19" t="s">
        <v>538</v>
      </c>
      <c r="M38" s="19" t="s">
        <v>274</v>
      </c>
      <c r="N38" s="19" t="s">
        <v>266</v>
      </c>
      <c r="O38" s="19" t="s">
        <v>613</v>
      </c>
      <c r="P38" s="19" t="s">
        <v>622</v>
      </c>
    </row>
    <row r="39" spans="1:16" x14ac:dyDescent="0.35">
      <c r="A39" s="16" t="s">
        <v>156</v>
      </c>
      <c r="B39" s="16" t="s">
        <v>157</v>
      </c>
      <c r="C39" s="17">
        <f t="shared" si="1"/>
        <v>0.21638924455825864</v>
      </c>
      <c r="D39" s="18">
        <v>781</v>
      </c>
      <c r="E39" s="18">
        <v>169</v>
      </c>
      <c r="F39" s="18">
        <v>136822</v>
      </c>
      <c r="G39" s="16" t="s">
        <v>1143</v>
      </c>
      <c r="H39" s="16" t="s">
        <v>560</v>
      </c>
      <c r="I39" s="16" t="s">
        <v>823</v>
      </c>
      <c r="J39" s="16" t="s">
        <v>207</v>
      </c>
      <c r="K39" s="16" t="s">
        <v>888</v>
      </c>
      <c r="L39" s="16" t="s">
        <v>417</v>
      </c>
      <c r="M39" s="16" t="s">
        <v>600</v>
      </c>
      <c r="N39" s="16" t="s">
        <v>772</v>
      </c>
      <c r="O39" s="16" t="s">
        <v>459</v>
      </c>
      <c r="P39" s="16" t="s">
        <v>393</v>
      </c>
    </row>
    <row r="40" spans="1:16" x14ac:dyDescent="0.35">
      <c r="A40" s="19" t="s">
        <v>54</v>
      </c>
      <c r="B40" s="19" t="s">
        <v>55</v>
      </c>
      <c r="C40" s="20">
        <f t="shared" si="1"/>
        <v>0.21766848816029144</v>
      </c>
      <c r="D40" s="21">
        <v>1098</v>
      </c>
      <c r="E40" s="21">
        <v>239</v>
      </c>
      <c r="F40" s="21">
        <v>214597</v>
      </c>
      <c r="G40" s="19" t="s">
        <v>1058</v>
      </c>
      <c r="H40" s="19" t="s">
        <v>994</v>
      </c>
      <c r="I40" s="19" t="s">
        <v>1059</v>
      </c>
      <c r="J40" s="19" t="s">
        <v>181</v>
      </c>
      <c r="K40" s="19" t="s">
        <v>530</v>
      </c>
      <c r="L40" s="19" t="s">
        <v>518</v>
      </c>
      <c r="M40" s="19" t="s">
        <v>369</v>
      </c>
      <c r="N40" s="19" t="s">
        <v>551</v>
      </c>
      <c r="O40" s="19" t="s">
        <v>293</v>
      </c>
      <c r="P40" s="19" t="s">
        <v>596</v>
      </c>
    </row>
    <row r="41" spans="1:16" x14ac:dyDescent="0.35">
      <c r="A41" s="16" t="s">
        <v>103</v>
      </c>
      <c r="B41" s="16" t="s">
        <v>1144</v>
      </c>
      <c r="C41" s="17">
        <f t="shared" si="1"/>
        <v>0.21765601217656011</v>
      </c>
      <c r="D41" s="18">
        <v>657</v>
      </c>
      <c r="E41" s="18">
        <v>143</v>
      </c>
      <c r="F41" s="18">
        <v>197679</v>
      </c>
      <c r="G41" s="16" t="s">
        <v>488</v>
      </c>
      <c r="H41" s="16" t="s">
        <v>650</v>
      </c>
      <c r="I41" s="16" t="s">
        <v>1121</v>
      </c>
      <c r="J41" s="16" t="s">
        <v>776</v>
      </c>
      <c r="K41" s="16" t="s">
        <v>141</v>
      </c>
      <c r="L41" s="16" t="s">
        <v>742</v>
      </c>
      <c r="M41" s="16" t="s">
        <v>705</v>
      </c>
      <c r="N41" s="16" t="s">
        <v>728</v>
      </c>
      <c r="O41" s="16" t="s">
        <v>685</v>
      </c>
      <c r="P41" s="16" t="s">
        <v>998</v>
      </c>
    </row>
    <row r="42" spans="1:16" x14ac:dyDescent="0.35">
      <c r="A42" s="19" t="s">
        <v>103</v>
      </c>
      <c r="B42" s="19" t="s">
        <v>1145</v>
      </c>
      <c r="C42" s="20">
        <f t="shared" si="1"/>
        <v>0.21912072575017447</v>
      </c>
      <c r="D42" s="21">
        <v>1433</v>
      </c>
      <c r="E42" s="21">
        <v>314</v>
      </c>
      <c r="F42" s="21">
        <v>220020</v>
      </c>
      <c r="G42" s="19" t="s">
        <v>693</v>
      </c>
      <c r="H42" s="19" t="s">
        <v>952</v>
      </c>
      <c r="I42" s="19" t="s">
        <v>982</v>
      </c>
      <c r="J42" s="19" t="s">
        <v>679</v>
      </c>
      <c r="K42" s="19" t="s">
        <v>1146</v>
      </c>
      <c r="L42" s="19" t="s">
        <v>393</v>
      </c>
      <c r="M42" s="19" t="s">
        <v>867</v>
      </c>
      <c r="N42" s="19" t="s">
        <v>530</v>
      </c>
      <c r="O42" s="19" t="s">
        <v>626</v>
      </c>
      <c r="P42" s="19" t="s">
        <v>275</v>
      </c>
    </row>
    <row r="43" spans="1:16" x14ac:dyDescent="0.35">
      <c r="A43" s="16" t="s">
        <v>186</v>
      </c>
      <c r="B43" s="16" t="s">
        <v>1147</v>
      </c>
      <c r="C43" s="17">
        <f t="shared" si="1"/>
        <v>0.22116903633491311</v>
      </c>
      <c r="D43" s="18">
        <v>633</v>
      </c>
      <c r="E43" s="18">
        <v>140</v>
      </c>
      <c r="F43" s="18">
        <v>120751</v>
      </c>
      <c r="G43" s="16" t="s">
        <v>409</v>
      </c>
      <c r="H43" s="16" t="s">
        <v>1148</v>
      </c>
      <c r="I43" s="16" t="s">
        <v>1082</v>
      </c>
      <c r="J43" s="16" t="s">
        <v>800</v>
      </c>
      <c r="K43" s="16" t="s">
        <v>1141</v>
      </c>
      <c r="L43" s="16" t="s">
        <v>708</v>
      </c>
      <c r="M43" s="16" t="s">
        <v>56</v>
      </c>
      <c r="N43" s="16" t="s">
        <v>904</v>
      </c>
      <c r="O43" s="16" t="s">
        <v>861</v>
      </c>
      <c r="P43" s="16" t="s">
        <v>373</v>
      </c>
    </row>
    <row r="44" spans="1:16" x14ac:dyDescent="0.35">
      <c r="A44" s="19" t="s">
        <v>138</v>
      </c>
      <c r="B44" s="19" t="s">
        <v>465</v>
      </c>
      <c r="C44" s="20">
        <f t="shared" si="1"/>
        <v>0.22172102706453853</v>
      </c>
      <c r="D44" s="21">
        <v>2882</v>
      </c>
      <c r="E44" s="21">
        <v>639</v>
      </c>
      <c r="F44" s="21">
        <v>197251</v>
      </c>
      <c r="G44" s="19" t="s">
        <v>961</v>
      </c>
      <c r="H44" s="19" t="s">
        <v>621</v>
      </c>
      <c r="I44" s="19" t="s">
        <v>467</v>
      </c>
      <c r="J44" s="19" t="s">
        <v>965</v>
      </c>
      <c r="K44" s="19" t="s">
        <v>1149</v>
      </c>
      <c r="L44" s="19" t="s">
        <v>302</v>
      </c>
      <c r="M44" s="19" t="s">
        <v>583</v>
      </c>
      <c r="N44" s="19" t="s">
        <v>446</v>
      </c>
      <c r="O44" s="19" t="s">
        <v>266</v>
      </c>
      <c r="P44" s="19" t="s">
        <v>275</v>
      </c>
    </row>
    <row r="45" spans="1:16" x14ac:dyDescent="0.35">
      <c r="A45" s="16" t="s">
        <v>132</v>
      </c>
      <c r="B45" s="16" t="s">
        <v>1041</v>
      </c>
      <c r="C45" s="17">
        <f t="shared" si="1"/>
        <v>0.22266666666666668</v>
      </c>
      <c r="D45" s="18">
        <v>750</v>
      </c>
      <c r="E45" s="18">
        <v>167</v>
      </c>
      <c r="F45" s="18">
        <v>157512</v>
      </c>
      <c r="G45" s="16" t="s">
        <v>433</v>
      </c>
      <c r="H45" s="16" t="s">
        <v>1128</v>
      </c>
      <c r="I45" s="16" t="s">
        <v>1150</v>
      </c>
      <c r="J45" s="16" t="s">
        <v>311</v>
      </c>
      <c r="K45" s="16" t="s">
        <v>725</v>
      </c>
      <c r="L45" s="16" t="s">
        <v>630</v>
      </c>
      <c r="M45" s="16" t="s">
        <v>911</v>
      </c>
      <c r="N45" s="16" t="s">
        <v>1018</v>
      </c>
      <c r="O45" s="16" t="s">
        <v>245</v>
      </c>
      <c r="P45" s="16" t="s">
        <v>203</v>
      </c>
    </row>
    <row r="46" spans="1:16" x14ac:dyDescent="0.35">
      <c r="A46" s="19" t="s">
        <v>138</v>
      </c>
      <c r="B46" s="19" t="s">
        <v>1050</v>
      </c>
      <c r="C46" s="20">
        <f t="shared" si="1"/>
        <v>0.22408536585365854</v>
      </c>
      <c r="D46" s="21">
        <v>656</v>
      </c>
      <c r="E46" s="21">
        <v>147</v>
      </c>
      <c r="F46" s="21">
        <v>188432</v>
      </c>
      <c r="G46" s="19" t="s">
        <v>648</v>
      </c>
      <c r="H46" s="19" t="s">
        <v>1151</v>
      </c>
      <c r="I46" s="19" t="s">
        <v>1152</v>
      </c>
      <c r="J46" s="19" t="s">
        <v>755</v>
      </c>
      <c r="K46" s="19" t="s">
        <v>703</v>
      </c>
      <c r="L46" s="19" t="s">
        <v>1153</v>
      </c>
      <c r="M46" s="19" t="s">
        <v>1029</v>
      </c>
      <c r="N46" s="19" t="s">
        <v>763</v>
      </c>
      <c r="O46" s="19" t="s">
        <v>509</v>
      </c>
      <c r="P46" s="19" t="s">
        <v>598</v>
      </c>
    </row>
    <row r="47" spans="1:16" x14ac:dyDescent="0.35">
      <c r="A47" s="16" t="s">
        <v>93</v>
      </c>
      <c r="B47" s="16" t="s">
        <v>554</v>
      </c>
      <c r="C47" s="17">
        <f t="shared" si="1"/>
        <v>0.22695810564663024</v>
      </c>
      <c r="D47" s="18">
        <v>2745</v>
      </c>
      <c r="E47" s="18">
        <v>623</v>
      </c>
      <c r="F47" s="18">
        <v>147203</v>
      </c>
      <c r="G47" s="16" t="s">
        <v>974</v>
      </c>
      <c r="H47" s="16" t="s">
        <v>423</v>
      </c>
      <c r="I47" s="16" t="s">
        <v>588</v>
      </c>
      <c r="J47" s="16" t="s">
        <v>207</v>
      </c>
      <c r="K47" s="16" t="s">
        <v>1154</v>
      </c>
      <c r="L47" s="16" t="s">
        <v>865</v>
      </c>
      <c r="M47" s="16" t="s">
        <v>899</v>
      </c>
      <c r="N47" s="16" t="s">
        <v>615</v>
      </c>
      <c r="O47" s="16" t="s">
        <v>440</v>
      </c>
      <c r="P47" s="16" t="s">
        <v>446</v>
      </c>
    </row>
    <row r="48" spans="1:16" x14ac:dyDescent="0.35">
      <c r="A48" s="19" t="s">
        <v>156</v>
      </c>
      <c r="B48" s="19" t="s">
        <v>397</v>
      </c>
      <c r="C48" s="20">
        <f t="shared" si="1"/>
        <v>0.22736156351791531</v>
      </c>
      <c r="D48" s="21">
        <v>1535</v>
      </c>
      <c r="E48" s="21">
        <v>349</v>
      </c>
      <c r="F48" s="21">
        <v>107285</v>
      </c>
      <c r="G48" s="19" t="s">
        <v>1104</v>
      </c>
      <c r="H48" s="19" t="s">
        <v>1155</v>
      </c>
      <c r="I48" s="19" t="s">
        <v>758</v>
      </c>
      <c r="J48" s="19" t="s">
        <v>269</v>
      </c>
      <c r="K48" s="19" t="s">
        <v>585</v>
      </c>
      <c r="L48" s="19" t="s">
        <v>689</v>
      </c>
      <c r="M48" s="19" t="s">
        <v>729</v>
      </c>
      <c r="N48" s="19" t="s">
        <v>943</v>
      </c>
      <c r="O48" s="19" t="s">
        <v>572</v>
      </c>
      <c r="P48" s="19" t="s">
        <v>738</v>
      </c>
    </row>
    <row r="49" spans="1:16" x14ac:dyDescent="0.35">
      <c r="A49" s="16" t="s">
        <v>124</v>
      </c>
      <c r="B49" s="16" t="s">
        <v>268</v>
      </c>
      <c r="C49" s="17">
        <f t="shared" si="1"/>
        <v>0.22866344605475039</v>
      </c>
      <c r="D49" s="18">
        <v>2484</v>
      </c>
      <c r="E49" s="18">
        <v>568</v>
      </c>
      <c r="F49" s="18">
        <v>172422</v>
      </c>
      <c r="G49" s="16" t="s">
        <v>1156</v>
      </c>
      <c r="H49" s="16" t="s">
        <v>396</v>
      </c>
      <c r="I49" s="16" t="s">
        <v>843</v>
      </c>
      <c r="J49" s="16" t="s">
        <v>424</v>
      </c>
      <c r="K49" s="16" t="s">
        <v>676</v>
      </c>
      <c r="L49" s="16" t="s">
        <v>348</v>
      </c>
      <c r="M49" s="16" t="s">
        <v>530</v>
      </c>
      <c r="N49" s="16" t="s">
        <v>598</v>
      </c>
      <c r="O49" s="16" t="s">
        <v>450</v>
      </c>
      <c r="P49" s="16" t="s">
        <v>503</v>
      </c>
    </row>
    <row r="50" spans="1:16" x14ac:dyDescent="0.35">
      <c r="A50" s="19" t="s">
        <v>217</v>
      </c>
      <c r="B50" s="19" t="s">
        <v>927</v>
      </c>
      <c r="C50" s="20">
        <f t="shared" si="1"/>
        <v>0.22994652406417113</v>
      </c>
      <c r="D50" s="21">
        <v>748</v>
      </c>
      <c r="E50" s="21">
        <v>172</v>
      </c>
      <c r="F50" s="21">
        <v>131723</v>
      </c>
      <c r="G50" s="19" t="s">
        <v>843</v>
      </c>
      <c r="H50" s="19" t="s">
        <v>466</v>
      </c>
      <c r="I50" s="19" t="s">
        <v>1129</v>
      </c>
      <c r="J50" s="19" t="s">
        <v>237</v>
      </c>
      <c r="K50" s="19" t="s">
        <v>859</v>
      </c>
      <c r="L50" s="19" t="s">
        <v>1157</v>
      </c>
      <c r="M50" s="19" t="s">
        <v>903</v>
      </c>
      <c r="N50" s="19" t="s">
        <v>358</v>
      </c>
      <c r="O50" s="19" t="s">
        <v>987</v>
      </c>
      <c r="P50" s="19" t="s">
        <v>1081</v>
      </c>
    </row>
    <row r="51" spans="1:16" x14ac:dyDescent="0.35">
      <c r="A51" s="16" t="s">
        <v>124</v>
      </c>
      <c r="B51" s="16" t="s">
        <v>338</v>
      </c>
      <c r="C51" s="17">
        <f t="shared" si="1"/>
        <v>0.23111782477341389</v>
      </c>
      <c r="D51" s="18">
        <v>1324</v>
      </c>
      <c r="E51" s="18">
        <v>306</v>
      </c>
      <c r="F51" s="18">
        <v>216406</v>
      </c>
      <c r="G51" s="16" t="s">
        <v>1158</v>
      </c>
      <c r="H51" s="16" t="s">
        <v>409</v>
      </c>
      <c r="I51" s="16" t="s">
        <v>1107</v>
      </c>
      <c r="J51" s="16" t="s">
        <v>906</v>
      </c>
      <c r="K51" s="16" t="s">
        <v>1034</v>
      </c>
      <c r="L51" s="16" t="s">
        <v>1159</v>
      </c>
      <c r="M51" s="16" t="s">
        <v>1018</v>
      </c>
      <c r="N51" s="16" t="s">
        <v>605</v>
      </c>
      <c r="O51" s="16" t="s">
        <v>168</v>
      </c>
      <c r="P51" s="16" t="s">
        <v>369</v>
      </c>
    </row>
    <row r="52" spans="1:16" x14ac:dyDescent="0.35">
      <c r="A52" s="19" t="s">
        <v>371</v>
      </c>
      <c r="B52" s="19" t="s">
        <v>1053</v>
      </c>
      <c r="C52" s="20">
        <f t="shared" si="1"/>
        <v>0.23183041722745626</v>
      </c>
      <c r="D52" s="21">
        <v>2972</v>
      </c>
      <c r="E52" s="21">
        <v>689</v>
      </c>
      <c r="F52" s="21">
        <v>123479</v>
      </c>
      <c r="G52" s="19" t="s">
        <v>687</v>
      </c>
      <c r="H52" s="19" t="s">
        <v>1118</v>
      </c>
      <c r="I52" s="19" t="s">
        <v>1160</v>
      </c>
      <c r="J52" s="19" t="s">
        <v>259</v>
      </c>
      <c r="K52" s="19" t="s">
        <v>696</v>
      </c>
      <c r="L52" s="19" t="s">
        <v>240</v>
      </c>
      <c r="M52" s="19" t="s">
        <v>824</v>
      </c>
      <c r="N52" s="19" t="s">
        <v>741</v>
      </c>
      <c r="O52" s="19" t="s">
        <v>312</v>
      </c>
      <c r="P52" s="19" t="s">
        <v>393</v>
      </c>
    </row>
    <row r="53" spans="1:16" x14ac:dyDescent="0.35">
      <c r="A53" s="16" t="s">
        <v>371</v>
      </c>
      <c r="B53" s="16" t="s">
        <v>1026</v>
      </c>
      <c r="C53" s="17">
        <f t="shared" si="1"/>
        <v>0.23165137614678899</v>
      </c>
      <c r="D53" s="18">
        <v>1744</v>
      </c>
      <c r="E53" s="18">
        <v>404</v>
      </c>
      <c r="F53" s="18">
        <v>98644</v>
      </c>
      <c r="G53" s="16" t="s">
        <v>1099</v>
      </c>
      <c r="H53" s="16" t="s">
        <v>1077</v>
      </c>
      <c r="I53" s="16" t="s">
        <v>259</v>
      </c>
      <c r="J53" s="16" t="s">
        <v>669</v>
      </c>
      <c r="K53" s="16" t="s">
        <v>1020</v>
      </c>
      <c r="L53" s="16" t="s">
        <v>931</v>
      </c>
      <c r="M53" s="16" t="s">
        <v>343</v>
      </c>
      <c r="N53" s="16" t="s">
        <v>742</v>
      </c>
      <c r="O53" s="16" t="s">
        <v>530</v>
      </c>
      <c r="P53" s="16" t="s">
        <v>183</v>
      </c>
    </row>
    <row r="54" spans="1:16" x14ac:dyDescent="0.35">
      <c r="A54" s="19" t="s">
        <v>226</v>
      </c>
      <c r="B54" s="19" t="s">
        <v>436</v>
      </c>
      <c r="C54" s="20">
        <f t="shared" si="1"/>
        <v>0.23307543520309479</v>
      </c>
      <c r="D54" s="21">
        <v>1034</v>
      </c>
      <c r="E54" s="21">
        <v>241</v>
      </c>
      <c r="F54" s="21">
        <v>174999</v>
      </c>
      <c r="G54" s="19" t="s">
        <v>1135</v>
      </c>
      <c r="H54" s="19" t="s">
        <v>821</v>
      </c>
      <c r="I54" s="19" t="s">
        <v>802</v>
      </c>
      <c r="J54" s="19" t="s">
        <v>207</v>
      </c>
      <c r="K54" s="19" t="s">
        <v>730</v>
      </c>
      <c r="L54" s="19" t="s">
        <v>538</v>
      </c>
      <c r="M54" s="19" t="s">
        <v>1161</v>
      </c>
      <c r="N54" s="19" t="s">
        <v>1004</v>
      </c>
      <c r="O54" s="19" t="s">
        <v>440</v>
      </c>
      <c r="P54" s="19" t="s">
        <v>772</v>
      </c>
    </row>
    <row r="55" spans="1:16" x14ac:dyDescent="0.35">
      <c r="A55" s="16" t="s">
        <v>272</v>
      </c>
      <c r="B55" s="16" t="s">
        <v>565</v>
      </c>
      <c r="C55" s="17">
        <f t="shared" si="1"/>
        <v>0.23253493013972057</v>
      </c>
      <c r="D55" s="18">
        <v>1002</v>
      </c>
      <c r="E55" s="18">
        <v>233</v>
      </c>
      <c r="F55" s="18">
        <v>111326</v>
      </c>
      <c r="G55" s="16" t="s">
        <v>1064</v>
      </c>
      <c r="H55" s="16" t="s">
        <v>1162</v>
      </c>
      <c r="I55" s="16" t="s">
        <v>1108</v>
      </c>
      <c r="J55" s="16" t="s">
        <v>455</v>
      </c>
      <c r="K55" s="16" t="s">
        <v>902</v>
      </c>
      <c r="L55" s="16" t="s">
        <v>585</v>
      </c>
      <c r="M55" s="16" t="s">
        <v>417</v>
      </c>
      <c r="N55" s="16" t="s">
        <v>1163</v>
      </c>
      <c r="O55" s="16" t="s">
        <v>989</v>
      </c>
      <c r="P55" s="16" t="s">
        <v>385</v>
      </c>
    </row>
    <row r="56" spans="1:16" x14ac:dyDescent="0.35">
      <c r="A56" s="19" t="s">
        <v>75</v>
      </c>
      <c r="B56" s="19" t="s">
        <v>456</v>
      </c>
      <c r="C56" s="20">
        <f t="shared" si="1"/>
        <v>0.23728813559322035</v>
      </c>
      <c r="D56" s="21">
        <v>944</v>
      </c>
      <c r="E56" s="21">
        <v>224</v>
      </c>
      <c r="F56" s="21">
        <v>182505</v>
      </c>
      <c r="G56" s="19" t="s">
        <v>1164</v>
      </c>
      <c r="H56" s="19" t="s">
        <v>1165</v>
      </c>
      <c r="I56" s="19" t="s">
        <v>411</v>
      </c>
      <c r="J56" s="19" t="s">
        <v>207</v>
      </c>
      <c r="K56" s="19" t="s">
        <v>568</v>
      </c>
      <c r="L56" s="19" t="s">
        <v>918</v>
      </c>
      <c r="M56" s="19" t="s">
        <v>518</v>
      </c>
      <c r="N56" s="19" t="s">
        <v>290</v>
      </c>
      <c r="O56" s="19" t="s">
        <v>441</v>
      </c>
      <c r="P56" s="19" t="s">
        <v>442</v>
      </c>
    </row>
    <row r="57" spans="1:16" x14ac:dyDescent="0.35">
      <c r="A57" s="16" t="s">
        <v>93</v>
      </c>
      <c r="B57" s="16" t="s">
        <v>332</v>
      </c>
      <c r="C57" s="17">
        <f t="shared" si="1"/>
        <v>0.2402169701666021</v>
      </c>
      <c r="D57" s="18">
        <v>5162</v>
      </c>
      <c r="E57" s="18">
        <v>1240</v>
      </c>
      <c r="F57" s="18">
        <v>129766</v>
      </c>
      <c r="G57" s="16" t="s">
        <v>471</v>
      </c>
      <c r="H57" s="16" t="s">
        <v>1166</v>
      </c>
      <c r="I57" s="16" t="s">
        <v>679</v>
      </c>
      <c r="J57" s="16" t="s">
        <v>794</v>
      </c>
      <c r="K57" s="16" t="s">
        <v>207</v>
      </c>
      <c r="L57" s="16" t="s">
        <v>645</v>
      </c>
      <c r="M57" s="16" t="s">
        <v>901</v>
      </c>
      <c r="N57" s="16" t="s">
        <v>765</v>
      </c>
      <c r="O57" s="16" t="s">
        <v>1167</v>
      </c>
      <c r="P57" s="16" t="s">
        <v>516</v>
      </c>
    </row>
    <row r="58" spans="1:16" x14ac:dyDescent="0.35">
      <c r="A58" s="19" t="s">
        <v>217</v>
      </c>
      <c r="B58" s="19" t="s">
        <v>400</v>
      </c>
      <c r="C58" s="20">
        <f t="shared" si="1"/>
        <v>0.24128355445850047</v>
      </c>
      <c r="D58" s="21">
        <v>3241</v>
      </c>
      <c r="E58" s="21">
        <v>782</v>
      </c>
      <c r="F58" s="21">
        <v>115909</v>
      </c>
      <c r="G58" s="19" t="s">
        <v>1099</v>
      </c>
      <c r="H58" s="19" t="s">
        <v>761</v>
      </c>
      <c r="I58" s="19" t="s">
        <v>902</v>
      </c>
      <c r="J58" s="19" t="s">
        <v>1082</v>
      </c>
      <c r="K58" s="19" t="s">
        <v>126</v>
      </c>
      <c r="L58" s="19" t="s">
        <v>708</v>
      </c>
      <c r="M58" s="19" t="s">
        <v>751</v>
      </c>
      <c r="N58" s="19" t="s">
        <v>619</v>
      </c>
      <c r="O58" s="19" t="s">
        <v>343</v>
      </c>
      <c r="P58" s="19" t="s">
        <v>807</v>
      </c>
    </row>
    <row r="59" spans="1:16" x14ac:dyDescent="0.35">
      <c r="A59" s="16" t="s">
        <v>86</v>
      </c>
      <c r="B59" s="16" t="s">
        <v>280</v>
      </c>
      <c r="C59" s="17">
        <f t="shared" si="1"/>
        <v>0.24070021881838075</v>
      </c>
      <c r="D59" s="18">
        <v>1828</v>
      </c>
      <c r="E59" s="18">
        <v>440</v>
      </c>
      <c r="F59" s="18">
        <v>107386</v>
      </c>
      <c r="G59" s="16" t="s">
        <v>1168</v>
      </c>
      <c r="H59" s="16" t="s">
        <v>1108</v>
      </c>
      <c r="I59" s="16" t="s">
        <v>1169</v>
      </c>
      <c r="J59" s="16" t="s">
        <v>1039</v>
      </c>
      <c r="K59" s="16" t="s">
        <v>277</v>
      </c>
      <c r="L59" s="16" t="s">
        <v>703</v>
      </c>
      <c r="M59" s="16" t="s">
        <v>1020</v>
      </c>
      <c r="N59" s="16" t="s">
        <v>766</v>
      </c>
      <c r="O59" s="16" t="s">
        <v>704</v>
      </c>
      <c r="P59" s="16" t="s">
        <v>516</v>
      </c>
    </row>
    <row r="60" spans="1:16" x14ac:dyDescent="0.35">
      <c r="A60" s="19" t="s">
        <v>272</v>
      </c>
      <c r="B60" s="19" t="s">
        <v>1170</v>
      </c>
      <c r="C60" s="20">
        <f t="shared" si="1"/>
        <v>0.24053030303030304</v>
      </c>
      <c r="D60" s="21">
        <v>1056</v>
      </c>
      <c r="E60" s="21">
        <v>254</v>
      </c>
      <c r="F60" s="21">
        <v>105649</v>
      </c>
      <c r="G60" s="19" t="s">
        <v>420</v>
      </c>
      <c r="H60" s="19" t="s">
        <v>978</v>
      </c>
      <c r="I60" s="19" t="s">
        <v>674</v>
      </c>
      <c r="J60" s="19" t="s">
        <v>181</v>
      </c>
      <c r="K60" s="19" t="s">
        <v>1082</v>
      </c>
      <c r="L60" s="19" t="s">
        <v>645</v>
      </c>
      <c r="M60" s="19" t="s">
        <v>968</v>
      </c>
      <c r="N60" s="19" t="s">
        <v>730</v>
      </c>
      <c r="O60" s="19" t="s">
        <v>1171</v>
      </c>
      <c r="P60" s="19" t="s">
        <v>1172</v>
      </c>
    </row>
    <row r="61" spans="1:16" x14ac:dyDescent="0.35">
      <c r="A61" s="16" t="s">
        <v>75</v>
      </c>
      <c r="B61" s="16" t="s">
        <v>576</v>
      </c>
      <c r="C61" s="17">
        <f t="shared" si="1"/>
        <v>0.24295010845986983</v>
      </c>
      <c r="D61" s="18">
        <v>922</v>
      </c>
      <c r="E61" s="18">
        <v>224</v>
      </c>
      <c r="F61" s="18">
        <v>200653</v>
      </c>
      <c r="G61" s="16" t="s">
        <v>1046</v>
      </c>
      <c r="H61" s="16" t="s">
        <v>851</v>
      </c>
      <c r="I61" s="16" t="s">
        <v>154</v>
      </c>
      <c r="J61" s="16" t="s">
        <v>949</v>
      </c>
      <c r="K61" s="16" t="s">
        <v>968</v>
      </c>
      <c r="L61" s="16" t="s">
        <v>543</v>
      </c>
      <c r="M61" s="16" t="s">
        <v>745</v>
      </c>
      <c r="N61" s="16" t="s">
        <v>266</v>
      </c>
      <c r="O61" s="16" t="s">
        <v>575</v>
      </c>
      <c r="P61" s="16" t="s">
        <v>169</v>
      </c>
    </row>
    <row r="62" spans="1:16" x14ac:dyDescent="0.35">
      <c r="A62" s="19" t="s">
        <v>138</v>
      </c>
      <c r="B62" s="19" t="s">
        <v>463</v>
      </c>
      <c r="C62" s="20">
        <f t="shared" si="1"/>
        <v>0.24418233981510998</v>
      </c>
      <c r="D62" s="21">
        <v>3137</v>
      </c>
      <c r="E62" s="21">
        <v>766</v>
      </c>
      <c r="F62" s="21">
        <v>193530</v>
      </c>
      <c r="G62" s="19" t="s">
        <v>431</v>
      </c>
      <c r="H62" s="19" t="s">
        <v>981</v>
      </c>
      <c r="I62" s="19" t="s">
        <v>1016</v>
      </c>
      <c r="J62" s="19" t="s">
        <v>1173</v>
      </c>
      <c r="K62" s="19" t="s">
        <v>795</v>
      </c>
      <c r="L62" s="19" t="s">
        <v>1174</v>
      </c>
      <c r="M62" s="19" t="s">
        <v>360</v>
      </c>
      <c r="N62" s="19" t="s">
        <v>598</v>
      </c>
      <c r="O62" s="19" t="s">
        <v>290</v>
      </c>
      <c r="P62" s="19" t="s">
        <v>511</v>
      </c>
    </row>
    <row r="63" spans="1:16" x14ac:dyDescent="0.35">
      <c r="A63" s="16" t="s">
        <v>476</v>
      </c>
      <c r="B63" s="16" t="s">
        <v>500</v>
      </c>
      <c r="C63" s="17">
        <f t="shared" si="1"/>
        <v>0.24637681159420291</v>
      </c>
      <c r="D63" s="18">
        <v>1932</v>
      </c>
      <c r="E63" s="18">
        <v>476</v>
      </c>
      <c r="F63" s="18">
        <v>149292</v>
      </c>
      <c r="G63" s="16" t="s">
        <v>658</v>
      </c>
      <c r="H63" s="16" t="s">
        <v>1094</v>
      </c>
      <c r="I63" s="16" t="s">
        <v>1039</v>
      </c>
      <c r="J63" s="16" t="s">
        <v>971</v>
      </c>
      <c r="K63" s="16" t="s">
        <v>277</v>
      </c>
      <c r="L63" s="16" t="s">
        <v>1175</v>
      </c>
      <c r="M63" s="16" t="s">
        <v>151</v>
      </c>
      <c r="N63" s="16" t="s">
        <v>1089</v>
      </c>
      <c r="O63" s="16" t="s">
        <v>1069</v>
      </c>
      <c r="P63" s="16" t="s">
        <v>373</v>
      </c>
    </row>
    <row r="64" spans="1:16" x14ac:dyDescent="0.35">
      <c r="A64" s="19" t="s">
        <v>164</v>
      </c>
      <c r="B64" s="19" t="s">
        <v>960</v>
      </c>
      <c r="C64" s="20">
        <f t="shared" si="1"/>
        <v>0.24717948717948718</v>
      </c>
      <c r="D64" s="21">
        <v>975</v>
      </c>
      <c r="E64" s="21">
        <v>241</v>
      </c>
      <c r="F64" s="21">
        <v>109896</v>
      </c>
      <c r="G64" s="19" t="s">
        <v>1156</v>
      </c>
      <c r="H64" s="19" t="s">
        <v>1064</v>
      </c>
      <c r="I64" s="19" t="s">
        <v>507</v>
      </c>
      <c r="J64" s="19" t="s">
        <v>776</v>
      </c>
      <c r="K64" s="19" t="s">
        <v>789</v>
      </c>
      <c r="L64" s="19" t="s">
        <v>747</v>
      </c>
      <c r="M64" s="19" t="s">
        <v>1040</v>
      </c>
      <c r="N64" s="19" t="s">
        <v>737</v>
      </c>
      <c r="O64" s="19" t="s">
        <v>583</v>
      </c>
      <c r="P64" s="19" t="s">
        <v>306</v>
      </c>
    </row>
    <row r="65" spans="1:16" x14ac:dyDescent="0.35">
      <c r="A65" s="16" t="s">
        <v>164</v>
      </c>
      <c r="B65" s="16" t="s">
        <v>779</v>
      </c>
      <c r="C65" s="17">
        <f t="shared" si="1"/>
        <v>0.24683544303797469</v>
      </c>
      <c r="D65" s="18">
        <v>632</v>
      </c>
      <c r="E65" s="18">
        <v>156</v>
      </c>
      <c r="F65" s="18">
        <v>220430</v>
      </c>
      <c r="G65" s="16" t="s">
        <v>979</v>
      </c>
      <c r="H65" s="16" t="s">
        <v>1176</v>
      </c>
      <c r="I65" s="16" t="s">
        <v>230</v>
      </c>
      <c r="J65" s="16" t="s">
        <v>311</v>
      </c>
      <c r="K65" s="16" t="s">
        <v>789</v>
      </c>
      <c r="L65" s="16" t="s">
        <v>936</v>
      </c>
      <c r="M65" s="16" t="s">
        <v>538</v>
      </c>
      <c r="N65" s="16" t="s">
        <v>1029</v>
      </c>
      <c r="O65" s="16" t="s">
        <v>1004</v>
      </c>
      <c r="P65" s="16" t="s">
        <v>772</v>
      </c>
    </row>
    <row r="66" spans="1:16" x14ac:dyDescent="0.35">
      <c r="A66" s="19" t="s">
        <v>272</v>
      </c>
      <c r="B66" s="19" t="s">
        <v>410</v>
      </c>
      <c r="C66" s="20">
        <f t="shared" si="1"/>
        <v>0.25349301397205587</v>
      </c>
      <c r="D66" s="21">
        <v>2505</v>
      </c>
      <c r="E66" s="21">
        <v>635</v>
      </c>
      <c r="F66" s="21">
        <v>171986</v>
      </c>
      <c r="G66" s="19" t="s">
        <v>506</v>
      </c>
      <c r="H66" s="19" t="s">
        <v>787</v>
      </c>
      <c r="I66" s="19" t="s">
        <v>1100</v>
      </c>
      <c r="J66" s="19" t="s">
        <v>424</v>
      </c>
      <c r="K66" s="19" t="s">
        <v>1129</v>
      </c>
      <c r="L66" s="19" t="s">
        <v>725</v>
      </c>
      <c r="M66" s="19" t="s">
        <v>1153</v>
      </c>
      <c r="N66" s="19" t="s">
        <v>1161</v>
      </c>
      <c r="O66" s="19" t="s">
        <v>925</v>
      </c>
      <c r="P66" s="19" t="s">
        <v>440</v>
      </c>
    </row>
    <row r="67" spans="1:16" x14ac:dyDescent="0.35">
      <c r="A67" s="16" t="s">
        <v>217</v>
      </c>
      <c r="B67" s="16" t="s">
        <v>1177</v>
      </c>
      <c r="C67" s="17">
        <f t="shared" si="1"/>
        <v>0.25289575289575289</v>
      </c>
      <c r="D67" s="18">
        <v>518</v>
      </c>
      <c r="E67" s="18">
        <v>131</v>
      </c>
      <c r="F67" s="18">
        <v>136807</v>
      </c>
      <c r="G67" s="16" t="s">
        <v>1178</v>
      </c>
      <c r="H67" s="16" t="s">
        <v>437</v>
      </c>
      <c r="I67" s="16" t="s">
        <v>1129</v>
      </c>
      <c r="J67" s="16" t="s">
        <v>924</v>
      </c>
      <c r="K67" s="16" t="s">
        <v>237</v>
      </c>
      <c r="L67" s="16" t="s">
        <v>1065</v>
      </c>
      <c r="M67" s="16" t="s">
        <v>1034</v>
      </c>
      <c r="N67" s="16" t="s">
        <v>289</v>
      </c>
      <c r="O67" s="16" t="s">
        <v>728</v>
      </c>
      <c r="P67" s="16" t="s">
        <v>263</v>
      </c>
    </row>
    <row r="68" spans="1:16" x14ac:dyDescent="0.35">
      <c r="A68" s="19" t="s">
        <v>371</v>
      </c>
      <c r="B68" s="19" t="s">
        <v>406</v>
      </c>
      <c r="C68" s="20">
        <f t="shared" si="1"/>
        <v>0.25367647058823528</v>
      </c>
      <c r="D68" s="21">
        <v>1088</v>
      </c>
      <c r="E68" s="21">
        <v>276</v>
      </c>
      <c r="F68" s="21">
        <v>144180</v>
      </c>
      <c r="G68" s="19" t="s">
        <v>687</v>
      </c>
      <c r="H68" s="19" t="s">
        <v>1165</v>
      </c>
      <c r="I68" s="19" t="s">
        <v>1033</v>
      </c>
      <c r="J68" s="19" t="s">
        <v>237</v>
      </c>
      <c r="K68" s="19" t="s">
        <v>859</v>
      </c>
      <c r="L68" s="19" t="s">
        <v>915</v>
      </c>
      <c r="M68" s="19" t="s">
        <v>765</v>
      </c>
      <c r="N68" s="19" t="s">
        <v>861</v>
      </c>
      <c r="O68" s="19" t="s">
        <v>928</v>
      </c>
      <c r="P68" s="19" t="s">
        <v>911</v>
      </c>
    </row>
    <row r="69" spans="1:16" x14ac:dyDescent="0.35">
      <c r="A69" s="16" t="s">
        <v>335</v>
      </c>
      <c r="B69" s="16" t="s">
        <v>864</v>
      </c>
      <c r="C69" s="17">
        <f t="shared" ref="C69:C96" si="2">E69/D69</f>
        <v>0.2537313432835821</v>
      </c>
      <c r="D69" s="18">
        <v>1005</v>
      </c>
      <c r="E69" s="18">
        <v>255</v>
      </c>
      <c r="F69" s="18">
        <v>129710</v>
      </c>
      <c r="G69" s="16" t="s">
        <v>969</v>
      </c>
      <c r="H69" s="16" t="s">
        <v>1044</v>
      </c>
      <c r="I69" s="16" t="s">
        <v>296</v>
      </c>
      <c r="J69" s="16" t="s">
        <v>688</v>
      </c>
      <c r="K69" s="16" t="s">
        <v>962</v>
      </c>
      <c r="L69" s="16" t="s">
        <v>609</v>
      </c>
      <c r="M69" s="16" t="s">
        <v>1179</v>
      </c>
      <c r="N69" s="16" t="s">
        <v>302</v>
      </c>
      <c r="O69" s="16" t="s">
        <v>1180</v>
      </c>
      <c r="P69" s="16" t="s">
        <v>502</v>
      </c>
    </row>
    <row r="70" spans="1:16" x14ac:dyDescent="0.35">
      <c r="A70" s="19" t="s">
        <v>164</v>
      </c>
      <c r="B70" s="19" t="s">
        <v>628</v>
      </c>
      <c r="C70" s="20">
        <f t="shared" si="2"/>
        <v>0.25636942675159236</v>
      </c>
      <c r="D70" s="21">
        <v>628</v>
      </c>
      <c r="E70" s="21">
        <v>161</v>
      </c>
      <c r="F70" s="21">
        <v>205087</v>
      </c>
      <c r="G70" s="19" t="s">
        <v>1181</v>
      </c>
      <c r="H70" s="19" t="s">
        <v>248</v>
      </c>
      <c r="I70" s="19" t="s">
        <v>876</v>
      </c>
      <c r="J70" s="19" t="s">
        <v>952</v>
      </c>
      <c r="K70" s="19" t="s">
        <v>901</v>
      </c>
      <c r="L70" s="19" t="s">
        <v>240</v>
      </c>
      <c r="M70" s="19" t="s">
        <v>634</v>
      </c>
      <c r="N70" s="19" t="s">
        <v>527</v>
      </c>
      <c r="O70" s="19" t="s">
        <v>530</v>
      </c>
      <c r="P70" s="19" t="s">
        <v>709</v>
      </c>
    </row>
    <row r="71" spans="1:16" x14ac:dyDescent="0.35">
      <c r="A71" s="16" t="s">
        <v>75</v>
      </c>
      <c r="B71" s="16" t="s">
        <v>381</v>
      </c>
      <c r="C71" s="17">
        <f t="shared" si="2"/>
        <v>0.25714774867317242</v>
      </c>
      <c r="D71" s="18">
        <v>5841</v>
      </c>
      <c r="E71" s="18">
        <v>1502</v>
      </c>
      <c r="F71" s="18">
        <v>173476</v>
      </c>
      <c r="G71" s="16" t="s">
        <v>1182</v>
      </c>
      <c r="H71" s="16" t="s">
        <v>1130</v>
      </c>
      <c r="I71" s="16" t="s">
        <v>627</v>
      </c>
      <c r="J71" s="16" t="s">
        <v>924</v>
      </c>
      <c r="K71" s="16" t="s">
        <v>968</v>
      </c>
      <c r="L71" s="16" t="s">
        <v>610</v>
      </c>
      <c r="M71" s="16" t="s">
        <v>1183</v>
      </c>
      <c r="N71" s="16" t="s">
        <v>918</v>
      </c>
      <c r="O71" s="16" t="s">
        <v>988</v>
      </c>
      <c r="P71" s="16" t="s">
        <v>807</v>
      </c>
    </row>
    <row r="72" spans="1:16" x14ac:dyDescent="0.35">
      <c r="A72" s="19" t="s">
        <v>272</v>
      </c>
      <c r="B72" s="19" t="s">
        <v>390</v>
      </c>
      <c r="C72" s="20">
        <f t="shared" si="2"/>
        <v>0.25680233865527324</v>
      </c>
      <c r="D72" s="21">
        <v>4447</v>
      </c>
      <c r="E72" s="21">
        <v>1142</v>
      </c>
      <c r="F72" s="21">
        <v>128948</v>
      </c>
      <c r="G72" s="19" t="s">
        <v>693</v>
      </c>
      <c r="H72" s="19" t="s">
        <v>1184</v>
      </c>
      <c r="I72" s="19" t="s">
        <v>1185</v>
      </c>
      <c r="J72" s="19" t="s">
        <v>935</v>
      </c>
      <c r="K72" s="19" t="s">
        <v>771</v>
      </c>
      <c r="L72" s="19" t="s">
        <v>207</v>
      </c>
      <c r="M72" s="19" t="s">
        <v>141</v>
      </c>
      <c r="N72" s="19" t="s">
        <v>543</v>
      </c>
      <c r="O72" s="19" t="s">
        <v>849</v>
      </c>
      <c r="P72" s="19" t="s">
        <v>854</v>
      </c>
    </row>
    <row r="73" spans="1:16" x14ac:dyDescent="0.35">
      <c r="A73" s="16" t="s">
        <v>75</v>
      </c>
      <c r="B73" s="16" t="s">
        <v>344</v>
      </c>
      <c r="C73" s="17">
        <f t="shared" si="2"/>
        <v>0.2579750346740638</v>
      </c>
      <c r="D73" s="18">
        <v>5047</v>
      </c>
      <c r="E73" s="18">
        <v>1302</v>
      </c>
      <c r="F73" s="18">
        <v>131276</v>
      </c>
      <c r="G73" s="16" t="s">
        <v>1130</v>
      </c>
      <c r="H73" s="16" t="s">
        <v>959</v>
      </c>
      <c r="I73" s="16" t="s">
        <v>949</v>
      </c>
      <c r="J73" s="16" t="s">
        <v>424</v>
      </c>
      <c r="K73" s="16" t="s">
        <v>1186</v>
      </c>
      <c r="L73" s="16" t="s">
        <v>931</v>
      </c>
      <c r="M73" s="16" t="s">
        <v>730</v>
      </c>
      <c r="N73" s="16" t="s">
        <v>943</v>
      </c>
      <c r="O73" s="16" t="s">
        <v>737</v>
      </c>
      <c r="P73" s="16" t="s">
        <v>615</v>
      </c>
    </row>
    <row r="74" spans="1:16" x14ac:dyDescent="0.35">
      <c r="A74" s="19" t="s">
        <v>75</v>
      </c>
      <c r="B74" s="19" t="s">
        <v>870</v>
      </c>
      <c r="C74" s="20">
        <f t="shared" si="2"/>
        <v>0.25996204933586337</v>
      </c>
      <c r="D74" s="21">
        <v>527</v>
      </c>
      <c r="E74" s="21">
        <v>137</v>
      </c>
      <c r="F74" s="21">
        <v>239392</v>
      </c>
      <c r="G74" s="19" t="s">
        <v>1187</v>
      </c>
      <c r="H74" s="19" t="s">
        <v>1118</v>
      </c>
      <c r="I74" s="19" t="s">
        <v>466</v>
      </c>
      <c r="J74" s="19" t="s">
        <v>627</v>
      </c>
      <c r="K74" s="19" t="s">
        <v>1188</v>
      </c>
      <c r="L74" s="19" t="s">
        <v>861</v>
      </c>
      <c r="M74" s="19" t="s">
        <v>1189</v>
      </c>
      <c r="N74" s="19" t="s">
        <v>568</v>
      </c>
      <c r="O74" s="19" t="s">
        <v>509</v>
      </c>
      <c r="P74" s="19" t="s">
        <v>617</v>
      </c>
    </row>
    <row r="75" spans="1:16" x14ac:dyDescent="0.35">
      <c r="A75" s="16" t="s">
        <v>93</v>
      </c>
      <c r="B75" s="16" t="s">
        <v>1088</v>
      </c>
      <c r="C75" s="17">
        <f t="shared" si="2"/>
        <v>0.26200505475989888</v>
      </c>
      <c r="D75" s="18">
        <v>1187</v>
      </c>
      <c r="E75" s="18">
        <v>311</v>
      </c>
      <c r="F75" s="18">
        <v>175391</v>
      </c>
      <c r="G75" s="16" t="s">
        <v>1190</v>
      </c>
      <c r="H75" s="16" t="s">
        <v>1037</v>
      </c>
      <c r="I75" s="16" t="s">
        <v>948</v>
      </c>
      <c r="J75" s="16" t="s">
        <v>603</v>
      </c>
      <c r="K75" s="16" t="s">
        <v>1191</v>
      </c>
      <c r="L75" s="16" t="s">
        <v>1079</v>
      </c>
      <c r="M75" s="16" t="s">
        <v>1192</v>
      </c>
      <c r="N75" s="16" t="s">
        <v>899</v>
      </c>
      <c r="O75" s="16" t="s">
        <v>440</v>
      </c>
      <c r="P75" s="16" t="s">
        <v>435</v>
      </c>
    </row>
    <row r="76" spans="1:16" x14ac:dyDescent="0.35">
      <c r="A76" s="19" t="s">
        <v>371</v>
      </c>
      <c r="B76" s="19" t="s">
        <v>1098</v>
      </c>
      <c r="C76" s="20">
        <f t="shared" si="2"/>
        <v>0.26647144948755491</v>
      </c>
      <c r="D76" s="21">
        <v>2049</v>
      </c>
      <c r="E76" s="21">
        <v>546</v>
      </c>
      <c r="F76" s="21">
        <v>106200</v>
      </c>
      <c r="G76" s="19" t="s">
        <v>683</v>
      </c>
      <c r="H76" s="19" t="s">
        <v>815</v>
      </c>
      <c r="I76" s="19" t="s">
        <v>858</v>
      </c>
      <c r="J76" s="19" t="s">
        <v>813</v>
      </c>
      <c r="K76" s="19" t="s">
        <v>1082</v>
      </c>
      <c r="L76" s="19" t="s">
        <v>195</v>
      </c>
      <c r="M76" s="19" t="s">
        <v>609</v>
      </c>
      <c r="N76" s="19" t="s">
        <v>765</v>
      </c>
      <c r="O76" s="19" t="s">
        <v>1192</v>
      </c>
      <c r="P76" s="19" t="s">
        <v>610</v>
      </c>
    </row>
    <row r="77" spans="1:16" x14ac:dyDescent="0.35">
      <c r="A77" s="16" t="s">
        <v>124</v>
      </c>
      <c r="B77" s="16" t="s">
        <v>310</v>
      </c>
      <c r="C77" s="17">
        <f t="shared" si="2"/>
        <v>0.2656926406926407</v>
      </c>
      <c r="D77" s="18">
        <v>1848</v>
      </c>
      <c r="E77" s="18">
        <v>491</v>
      </c>
      <c r="F77" s="18">
        <v>194953</v>
      </c>
      <c r="G77" s="16" t="s">
        <v>1193</v>
      </c>
      <c r="H77" s="16" t="s">
        <v>691</v>
      </c>
      <c r="I77" s="16" t="s">
        <v>1165</v>
      </c>
      <c r="J77" s="16" t="s">
        <v>952</v>
      </c>
      <c r="K77" s="16" t="s">
        <v>853</v>
      </c>
      <c r="L77" s="16" t="s">
        <v>616</v>
      </c>
      <c r="M77" s="16" t="s">
        <v>509</v>
      </c>
      <c r="N77" s="16" t="s">
        <v>867</v>
      </c>
      <c r="O77" s="16" t="s">
        <v>289</v>
      </c>
      <c r="P77" s="16" t="s">
        <v>316</v>
      </c>
    </row>
    <row r="78" spans="1:16" x14ac:dyDescent="0.35">
      <c r="A78" s="19" t="s">
        <v>186</v>
      </c>
      <c r="B78" s="19" t="s">
        <v>404</v>
      </c>
      <c r="C78" s="20">
        <f t="shared" si="2"/>
        <v>0.26600985221674878</v>
      </c>
      <c r="D78" s="21">
        <v>1015</v>
      </c>
      <c r="E78" s="21">
        <v>270</v>
      </c>
      <c r="F78" s="21">
        <v>143548</v>
      </c>
      <c r="G78" s="19" t="s">
        <v>1194</v>
      </c>
      <c r="H78" s="19" t="s">
        <v>946</v>
      </c>
      <c r="I78" s="19" t="s">
        <v>339</v>
      </c>
      <c r="J78" s="19" t="s">
        <v>405</v>
      </c>
      <c r="K78" s="19" t="s">
        <v>793</v>
      </c>
      <c r="L78" s="19" t="s">
        <v>1067</v>
      </c>
      <c r="M78" s="19" t="s">
        <v>538</v>
      </c>
      <c r="N78" s="19" t="s">
        <v>141</v>
      </c>
      <c r="O78" s="19" t="s">
        <v>905</v>
      </c>
      <c r="P78" s="19" t="s">
        <v>630</v>
      </c>
    </row>
    <row r="79" spans="1:16" x14ac:dyDescent="0.35">
      <c r="A79" s="16" t="s">
        <v>164</v>
      </c>
      <c r="B79" s="16" t="s">
        <v>402</v>
      </c>
      <c r="C79" s="17">
        <f t="shared" si="2"/>
        <v>0.2684661681561189</v>
      </c>
      <c r="D79" s="18">
        <v>5483</v>
      </c>
      <c r="E79" s="18">
        <v>1472</v>
      </c>
      <c r="F79" s="18">
        <v>137333</v>
      </c>
      <c r="G79" s="16" t="s">
        <v>1083</v>
      </c>
      <c r="H79" s="16" t="s">
        <v>389</v>
      </c>
      <c r="I79" s="16" t="s">
        <v>603</v>
      </c>
      <c r="J79" s="16" t="s">
        <v>637</v>
      </c>
      <c r="K79" s="16" t="s">
        <v>962</v>
      </c>
      <c r="L79" s="16" t="s">
        <v>417</v>
      </c>
      <c r="M79" s="16" t="s">
        <v>353</v>
      </c>
      <c r="N79" s="16" t="s">
        <v>1081</v>
      </c>
      <c r="O79" s="16" t="s">
        <v>772</v>
      </c>
      <c r="P79" s="16" t="s">
        <v>412</v>
      </c>
    </row>
    <row r="80" spans="1:16" x14ac:dyDescent="0.35">
      <c r="A80" s="19" t="s">
        <v>1195</v>
      </c>
      <c r="B80" s="19" t="s">
        <v>1196</v>
      </c>
      <c r="C80" s="20">
        <f t="shared" si="2"/>
        <v>0.27022900763358776</v>
      </c>
      <c r="D80" s="21">
        <v>655</v>
      </c>
      <c r="E80" s="21">
        <v>177</v>
      </c>
      <c r="F80" s="21">
        <v>106852</v>
      </c>
      <c r="G80" s="19" t="s">
        <v>1124</v>
      </c>
      <c r="H80" s="19" t="s">
        <v>1197</v>
      </c>
      <c r="I80" s="19" t="s">
        <v>177</v>
      </c>
      <c r="J80" s="19" t="s">
        <v>1198</v>
      </c>
      <c r="K80" s="19" t="s">
        <v>1199</v>
      </c>
      <c r="L80" s="19" t="s">
        <v>902</v>
      </c>
      <c r="M80" s="19" t="s">
        <v>976</v>
      </c>
      <c r="N80" s="19" t="s">
        <v>141</v>
      </c>
      <c r="O80" s="19" t="s">
        <v>678</v>
      </c>
      <c r="P80" s="19" t="s">
        <v>1180</v>
      </c>
    </row>
    <row r="81" spans="1:16" x14ac:dyDescent="0.35">
      <c r="A81" s="16" t="s">
        <v>371</v>
      </c>
      <c r="B81" s="16" t="s">
        <v>496</v>
      </c>
      <c r="C81" s="17">
        <f t="shared" si="2"/>
        <v>0.27016885553470921</v>
      </c>
      <c r="D81" s="18">
        <v>533</v>
      </c>
      <c r="E81" s="18">
        <v>144</v>
      </c>
      <c r="F81" s="18">
        <v>187339</v>
      </c>
      <c r="G81" s="16" t="s">
        <v>1200</v>
      </c>
      <c r="H81" s="16" t="s">
        <v>471</v>
      </c>
      <c r="I81" s="16" t="s">
        <v>795</v>
      </c>
      <c r="J81" s="16" t="s">
        <v>1154</v>
      </c>
      <c r="K81" s="16" t="s">
        <v>789</v>
      </c>
      <c r="L81" s="16" t="s">
        <v>690</v>
      </c>
      <c r="M81" s="16" t="s">
        <v>347</v>
      </c>
      <c r="N81" s="16" t="s">
        <v>516</v>
      </c>
      <c r="O81" s="16" t="s">
        <v>635</v>
      </c>
      <c r="P81" s="16" t="s">
        <v>89</v>
      </c>
    </row>
    <row r="82" spans="1:16" x14ac:dyDescent="0.35">
      <c r="A82" s="19" t="s">
        <v>186</v>
      </c>
      <c r="B82" s="19" t="s">
        <v>556</v>
      </c>
      <c r="C82" s="20">
        <f t="shared" si="2"/>
        <v>0.27403846153846156</v>
      </c>
      <c r="D82" s="21">
        <v>624</v>
      </c>
      <c r="E82" s="21">
        <v>171</v>
      </c>
      <c r="F82" s="21">
        <v>128413</v>
      </c>
      <c r="G82" s="19" t="s">
        <v>431</v>
      </c>
      <c r="H82" s="19" t="s">
        <v>464</v>
      </c>
      <c r="I82" s="19" t="s">
        <v>967</v>
      </c>
      <c r="J82" s="19" t="s">
        <v>1140</v>
      </c>
      <c r="K82" s="19" t="s">
        <v>975</v>
      </c>
      <c r="L82" s="19" t="s">
        <v>828</v>
      </c>
      <c r="M82" s="19" t="s">
        <v>1201</v>
      </c>
      <c r="N82" s="19" t="s">
        <v>1202</v>
      </c>
      <c r="O82" s="19" t="s">
        <v>1203</v>
      </c>
      <c r="P82" s="19" t="s">
        <v>729</v>
      </c>
    </row>
    <row r="83" spans="1:16" x14ac:dyDescent="0.35">
      <c r="A83" s="16" t="s">
        <v>335</v>
      </c>
      <c r="B83" s="16" t="s">
        <v>336</v>
      </c>
      <c r="C83" s="17">
        <f t="shared" si="2"/>
        <v>0.28095611285266459</v>
      </c>
      <c r="D83" s="18">
        <v>2552</v>
      </c>
      <c r="E83" s="18">
        <v>717</v>
      </c>
      <c r="F83" s="18">
        <v>112572</v>
      </c>
      <c r="G83" s="16" t="s">
        <v>1204</v>
      </c>
      <c r="H83" s="16" t="s">
        <v>691</v>
      </c>
      <c r="I83" s="16" t="s">
        <v>843</v>
      </c>
      <c r="J83" s="16" t="s">
        <v>755</v>
      </c>
      <c r="K83" s="16" t="s">
        <v>417</v>
      </c>
      <c r="L83" s="16" t="s">
        <v>865</v>
      </c>
      <c r="M83" s="16" t="s">
        <v>583</v>
      </c>
      <c r="N83" s="16" t="s">
        <v>600</v>
      </c>
      <c r="O83" s="16" t="s">
        <v>763</v>
      </c>
      <c r="P83" s="16" t="s">
        <v>635</v>
      </c>
    </row>
    <row r="84" spans="1:16" x14ac:dyDescent="0.35">
      <c r="A84" s="19" t="s">
        <v>164</v>
      </c>
      <c r="B84" s="19" t="s">
        <v>376</v>
      </c>
      <c r="C84" s="20">
        <f t="shared" si="2"/>
        <v>0.28116938950988823</v>
      </c>
      <c r="D84" s="21">
        <v>2326</v>
      </c>
      <c r="E84" s="21">
        <v>654</v>
      </c>
      <c r="F84" s="21">
        <v>170065</v>
      </c>
      <c r="G84" s="19" t="s">
        <v>983</v>
      </c>
      <c r="H84" s="19" t="s">
        <v>501</v>
      </c>
      <c r="I84" s="19" t="s">
        <v>878</v>
      </c>
      <c r="J84" s="19" t="s">
        <v>339</v>
      </c>
      <c r="K84" s="19" t="s">
        <v>1205</v>
      </c>
      <c r="L84" s="19" t="s">
        <v>849</v>
      </c>
      <c r="M84" s="19" t="s">
        <v>289</v>
      </c>
      <c r="N84" s="19" t="s">
        <v>503</v>
      </c>
      <c r="O84" s="19" t="s">
        <v>626</v>
      </c>
      <c r="P84" s="19" t="s">
        <v>670</v>
      </c>
    </row>
    <row r="85" spans="1:16" x14ac:dyDescent="0.35">
      <c r="A85" s="16" t="s">
        <v>272</v>
      </c>
      <c r="B85" s="16" t="s">
        <v>367</v>
      </c>
      <c r="C85" s="17">
        <f t="shared" si="2"/>
        <v>0.28132387706855794</v>
      </c>
      <c r="D85" s="18">
        <v>1269</v>
      </c>
      <c r="E85" s="18">
        <v>357</v>
      </c>
      <c r="F85" s="18">
        <v>160616</v>
      </c>
      <c r="G85" s="16" t="s">
        <v>1104</v>
      </c>
      <c r="H85" s="16" t="s">
        <v>1206</v>
      </c>
      <c r="I85" s="16" t="s">
        <v>1173</v>
      </c>
      <c r="J85" s="16" t="s">
        <v>831</v>
      </c>
      <c r="K85" s="16" t="s">
        <v>321</v>
      </c>
      <c r="L85" s="16" t="s">
        <v>585</v>
      </c>
      <c r="M85" s="16" t="s">
        <v>907</v>
      </c>
      <c r="N85" s="16" t="s">
        <v>582</v>
      </c>
      <c r="O85" s="16" t="s">
        <v>640</v>
      </c>
      <c r="P85" s="16" t="s">
        <v>849</v>
      </c>
    </row>
    <row r="86" spans="1:16" x14ac:dyDescent="0.35">
      <c r="A86" s="19" t="s">
        <v>371</v>
      </c>
      <c r="B86" s="19" t="s">
        <v>850</v>
      </c>
      <c r="C86" s="20">
        <f t="shared" si="2"/>
        <v>0.28370679832890239</v>
      </c>
      <c r="D86" s="21">
        <v>2633</v>
      </c>
      <c r="E86" s="21">
        <v>747</v>
      </c>
      <c r="F86" s="21">
        <v>166253</v>
      </c>
      <c r="G86" s="19" t="s">
        <v>1124</v>
      </c>
      <c r="H86" s="19" t="s">
        <v>1133</v>
      </c>
      <c r="I86" s="19" t="s">
        <v>1207</v>
      </c>
      <c r="J86" s="19" t="s">
        <v>1205</v>
      </c>
      <c r="K86" s="19" t="s">
        <v>755</v>
      </c>
      <c r="L86" s="19" t="s">
        <v>813</v>
      </c>
      <c r="M86" s="19" t="s">
        <v>619</v>
      </c>
      <c r="N86" s="19" t="s">
        <v>1208</v>
      </c>
      <c r="O86" s="19" t="s">
        <v>849</v>
      </c>
      <c r="P86" s="19" t="s">
        <v>568</v>
      </c>
    </row>
    <row r="87" spans="1:16" x14ac:dyDescent="0.35">
      <c r="A87" s="16" t="s">
        <v>217</v>
      </c>
      <c r="B87" s="16" t="s">
        <v>470</v>
      </c>
      <c r="C87" s="17">
        <f t="shared" si="2"/>
        <v>0.29837251356238698</v>
      </c>
      <c r="D87" s="18">
        <v>2765</v>
      </c>
      <c r="E87" s="18">
        <v>825</v>
      </c>
      <c r="F87" s="18">
        <v>169243</v>
      </c>
      <c r="G87" s="16" t="s">
        <v>1209</v>
      </c>
      <c r="H87" s="16" t="s">
        <v>1210</v>
      </c>
      <c r="I87" s="16" t="s">
        <v>1001</v>
      </c>
      <c r="J87" s="16" t="s">
        <v>1139</v>
      </c>
      <c r="K87" s="16" t="s">
        <v>949</v>
      </c>
      <c r="L87" s="16" t="s">
        <v>311</v>
      </c>
      <c r="M87" s="16" t="s">
        <v>1119</v>
      </c>
      <c r="N87" s="16" t="s">
        <v>602</v>
      </c>
      <c r="O87" s="16" t="s">
        <v>306</v>
      </c>
      <c r="P87" s="16" t="s">
        <v>600</v>
      </c>
    </row>
    <row r="88" spans="1:16" x14ac:dyDescent="0.35">
      <c r="A88" s="19" t="s">
        <v>476</v>
      </c>
      <c r="B88" s="19" t="s">
        <v>477</v>
      </c>
      <c r="C88" s="20">
        <f t="shared" si="2"/>
        <v>0.29882044560943644</v>
      </c>
      <c r="D88" s="21">
        <v>1526</v>
      </c>
      <c r="E88" s="21">
        <v>456</v>
      </c>
      <c r="F88" s="21">
        <v>127052</v>
      </c>
      <c r="G88" s="19" t="s">
        <v>658</v>
      </c>
      <c r="H88" s="19" t="s">
        <v>787</v>
      </c>
      <c r="I88" s="19" t="s">
        <v>991</v>
      </c>
      <c r="J88" s="19" t="s">
        <v>1166</v>
      </c>
      <c r="K88" s="19" t="s">
        <v>1077</v>
      </c>
      <c r="L88" s="19" t="s">
        <v>1048</v>
      </c>
      <c r="M88" s="19" t="s">
        <v>181</v>
      </c>
      <c r="N88" s="19" t="s">
        <v>696</v>
      </c>
      <c r="O88" s="19" t="s">
        <v>1141</v>
      </c>
      <c r="P88" s="19" t="s">
        <v>660</v>
      </c>
    </row>
    <row r="89" spans="1:16" x14ac:dyDescent="0.35">
      <c r="A89" s="16" t="s">
        <v>476</v>
      </c>
      <c r="B89" s="16" t="s">
        <v>707</v>
      </c>
      <c r="C89" s="17">
        <f t="shared" si="2"/>
        <v>0.30214723926380366</v>
      </c>
      <c r="D89" s="18">
        <v>652</v>
      </c>
      <c r="E89" s="18">
        <v>197</v>
      </c>
      <c r="F89" s="18">
        <v>155355</v>
      </c>
      <c r="G89" s="16" t="s">
        <v>488</v>
      </c>
      <c r="H89" s="16" t="s">
        <v>698</v>
      </c>
      <c r="I89" s="16" t="s">
        <v>1084</v>
      </c>
      <c r="J89" s="16" t="s">
        <v>932</v>
      </c>
      <c r="K89" s="16" t="s">
        <v>1160</v>
      </c>
      <c r="L89" s="16" t="s">
        <v>1155</v>
      </c>
      <c r="M89" s="16" t="s">
        <v>1101</v>
      </c>
      <c r="N89" s="16" t="s">
        <v>1211</v>
      </c>
      <c r="O89" s="16" t="s">
        <v>789</v>
      </c>
      <c r="P89" s="16" t="s">
        <v>112</v>
      </c>
    </row>
    <row r="90" spans="1:16" x14ac:dyDescent="0.35">
      <c r="A90" s="19" t="s">
        <v>132</v>
      </c>
      <c r="B90" s="19" t="s">
        <v>276</v>
      </c>
      <c r="C90" s="20">
        <f t="shared" si="2"/>
        <v>0.30283505154639173</v>
      </c>
      <c r="D90" s="21">
        <v>776</v>
      </c>
      <c r="E90" s="21">
        <v>235</v>
      </c>
      <c r="F90" s="21">
        <v>158959</v>
      </c>
      <c r="G90" s="19" t="s">
        <v>1133</v>
      </c>
      <c r="H90" s="19" t="s">
        <v>437</v>
      </c>
      <c r="I90" s="19" t="s">
        <v>980</v>
      </c>
      <c r="J90" s="19" t="s">
        <v>1139</v>
      </c>
      <c r="K90" s="19" t="s">
        <v>831</v>
      </c>
      <c r="L90" s="19" t="s">
        <v>1101</v>
      </c>
      <c r="M90" s="19" t="s">
        <v>1141</v>
      </c>
      <c r="N90" s="19" t="s">
        <v>751</v>
      </c>
      <c r="O90" s="19" t="s">
        <v>931</v>
      </c>
      <c r="P90" s="19" t="s">
        <v>1066</v>
      </c>
    </row>
    <row r="91" spans="1:16" x14ac:dyDescent="0.35">
      <c r="A91" s="16" t="s">
        <v>93</v>
      </c>
      <c r="B91" s="16" t="s">
        <v>573</v>
      </c>
      <c r="C91" s="17">
        <f t="shared" si="2"/>
        <v>0.30727023319615915</v>
      </c>
      <c r="D91" s="18">
        <v>729</v>
      </c>
      <c r="E91" s="18">
        <v>224</v>
      </c>
      <c r="F91" s="18">
        <v>176402</v>
      </c>
      <c r="G91" s="16" t="s">
        <v>1212</v>
      </c>
      <c r="H91" s="16" t="s">
        <v>1058</v>
      </c>
      <c r="I91" s="16" t="s">
        <v>498</v>
      </c>
      <c r="J91" s="16" t="s">
        <v>771</v>
      </c>
      <c r="K91" s="16" t="s">
        <v>1213</v>
      </c>
      <c r="L91" s="16" t="s">
        <v>615</v>
      </c>
      <c r="M91" s="16" t="s">
        <v>899</v>
      </c>
      <c r="N91" s="16" t="s">
        <v>742</v>
      </c>
      <c r="O91" s="16" t="s">
        <v>911</v>
      </c>
      <c r="P91" s="16" t="s">
        <v>245</v>
      </c>
    </row>
    <row r="92" spans="1:16" x14ac:dyDescent="0.35">
      <c r="A92" s="19" t="s">
        <v>287</v>
      </c>
      <c r="B92" s="19" t="s">
        <v>349</v>
      </c>
      <c r="C92" s="20">
        <f t="shared" si="2"/>
        <v>0.30697674418604654</v>
      </c>
      <c r="D92" s="21">
        <v>645</v>
      </c>
      <c r="E92" s="21">
        <v>198</v>
      </c>
      <c r="F92" s="21">
        <v>139547</v>
      </c>
      <c r="G92" s="19" t="s">
        <v>1214</v>
      </c>
      <c r="H92" s="19" t="s">
        <v>1058</v>
      </c>
      <c r="I92" s="19" t="s">
        <v>894</v>
      </c>
      <c r="J92" s="19" t="s">
        <v>1215</v>
      </c>
      <c r="K92" s="19" t="s">
        <v>588</v>
      </c>
      <c r="L92" s="19" t="s">
        <v>1216</v>
      </c>
      <c r="M92" s="19" t="s">
        <v>1067</v>
      </c>
      <c r="N92" s="19" t="s">
        <v>682</v>
      </c>
      <c r="O92" s="19" t="s">
        <v>1217</v>
      </c>
      <c r="P92" s="19" t="s">
        <v>916</v>
      </c>
    </row>
    <row r="93" spans="1:16" x14ac:dyDescent="0.35">
      <c r="A93" s="16" t="s">
        <v>217</v>
      </c>
      <c r="B93" s="16" t="s">
        <v>877</v>
      </c>
      <c r="C93" s="17">
        <f t="shared" si="2"/>
        <v>0.31724845995893225</v>
      </c>
      <c r="D93" s="18">
        <v>974</v>
      </c>
      <c r="E93" s="18">
        <v>309</v>
      </c>
      <c r="F93" s="18">
        <v>170919</v>
      </c>
      <c r="G93" s="16" t="s">
        <v>848</v>
      </c>
      <c r="H93" s="16" t="s">
        <v>1060</v>
      </c>
      <c r="I93" s="16" t="s">
        <v>464</v>
      </c>
      <c r="J93" s="16" t="s">
        <v>922</v>
      </c>
      <c r="K93" s="16" t="s">
        <v>946</v>
      </c>
      <c r="L93" s="16" t="s">
        <v>1085</v>
      </c>
      <c r="M93" s="16" t="s">
        <v>1154</v>
      </c>
      <c r="N93" s="16" t="s">
        <v>953</v>
      </c>
      <c r="O93" s="16" t="s">
        <v>1069</v>
      </c>
      <c r="P93" s="16" t="s">
        <v>1161</v>
      </c>
    </row>
    <row r="94" spans="1:16" x14ac:dyDescent="0.35">
      <c r="A94" s="19" t="s">
        <v>54</v>
      </c>
      <c r="B94" s="19" t="s">
        <v>1218</v>
      </c>
      <c r="C94" s="20">
        <f t="shared" si="2"/>
        <v>0.34820457018498369</v>
      </c>
      <c r="D94" s="21">
        <v>919</v>
      </c>
      <c r="E94" s="21">
        <v>320</v>
      </c>
      <c r="F94" s="21">
        <v>201799</v>
      </c>
      <c r="G94" s="19" t="s">
        <v>1219</v>
      </c>
      <c r="H94" s="19" t="s">
        <v>797</v>
      </c>
      <c r="I94" s="19" t="s">
        <v>328</v>
      </c>
      <c r="J94" s="19" t="s">
        <v>154</v>
      </c>
      <c r="K94" s="19" t="s">
        <v>1199</v>
      </c>
      <c r="L94" s="19" t="s">
        <v>1220</v>
      </c>
      <c r="M94" s="19" t="s">
        <v>1069</v>
      </c>
      <c r="N94" s="19" t="s">
        <v>1221</v>
      </c>
      <c r="O94" s="19" t="s">
        <v>440</v>
      </c>
      <c r="P94" s="19" t="s">
        <v>509</v>
      </c>
    </row>
    <row r="95" spans="1:16" x14ac:dyDescent="0.35">
      <c r="A95" s="16" t="s">
        <v>217</v>
      </c>
      <c r="B95" s="16" t="s">
        <v>1111</v>
      </c>
      <c r="C95" s="17">
        <f t="shared" si="2"/>
        <v>0.35130970724191063</v>
      </c>
      <c r="D95" s="18">
        <v>649</v>
      </c>
      <c r="E95" s="18">
        <v>228</v>
      </c>
      <c r="F95" s="18">
        <v>171521</v>
      </c>
      <c r="G95" s="16" t="s">
        <v>1222</v>
      </c>
      <c r="H95" s="16" t="s">
        <v>1223</v>
      </c>
      <c r="I95" s="16" t="s">
        <v>1058</v>
      </c>
      <c r="J95" s="16" t="s">
        <v>603</v>
      </c>
      <c r="K95" s="16" t="s">
        <v>827</v>
      </c>
      <c r="L95" s="16" t="s">
        <v>975</v>
      </c>
      <c r="M95" s="16" t="s">
        <v>1034</v>
      </c>
      <c r="N95" s="16" t="s">
        <v>619</v>
      </c>
      <c r="O95" s="16" t="s">
        <v>441</v>
      </c>
      <c r="P95" s="16" t="s">
        <v>202</v>
      </c>
    </row>
    <row r="96" spans="1:16" x14ac:dyDescent="0.35">
      <c r="A96" s="19" t="s">
        <v>371</v>
      </c>
      <c r="B96" s="19" t="s">
        <v>475</v>
      </c>
      <c r="C96" s="20">
        <f t="shared" si="2"/>
        <v>0.35176651305683565</v>
      </c>
      <c r="D96" s="21">
        <v>651</v>
      </c>
      <c r="E96" s="21">
        <v>229</v>
      </c>
      <c r="F96" s="21">
        <v>192387</v>
      </c>
      <c r="G96" s="19" t="s">
        <v>1224</v>
      </c>
      <c r="H96" s="19" t="s">
        <v>710</v>
      </c>
      <c r="I96" s="19" t="s">
        <v>1225</v>
      </c>
      <c r="J96" s="19" t="s">
        <v>1226</v>
      </c>
      <c r="K96" s="19" t="s">
        <v>795</v>
      </c>
      <c r="L96" s="19" t="s">
        <v>1139</v>
      </c>
      <c r="M96" s="19" t="s">
        <v>588</v>
      </c>
      <c r="N96" s="19" t="s">
        <v>1227</v>
      </c>
      <c r="O96" s="19" t="s">
        <v>1228</v>
      </c>
      <c r="P96" s="19" t="s">
        <v>1020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7"/>
  <sheetViews>
    <sheetView showGridLines="0" zoomScaleNormal="100" workbookViewId="0">
      <pane ySplit="4" topLeftCell="A5" activePane="bottomLeft" state="frozen"/>
      <selection pane="bottomLeft" activeCell="C21" sqref="C21"/>
    </sheetView>
  </sheetViews>
  <sheetFormatPr defaultColWidth="8.6328125" defaultRowHeight="14.5" x14ac:dyDescent="0.35"/>
  <cols>
    <col min="1" max="1" width="16" customWidth="1"/>
    <col min="2" max="2" width="30" customWidth="1"/>
    <col min="3" max="4" width="11" customWidth="1"/>
    <col min="5" max="6" width="10" customWidth="1"/>
    <col min="7" max="16" width="32" customWidth="1"/>
  </cols>
  <sheetData>
    <row r="1" spans="1:16" ht="18" x14ac:dyDescent="0.4">
      <c r="A1" s="1" t="s">
        <v>1229</v>
      </c>
    </row>
    <row r="2" spans="1:16" x14ac:dyDescent="0.35">
      <c r="A2" s="2"/>
    </row>
    <row r="3" spans="1:16" x14ac:dyDescent="0.35">
      <c r="A3" s="8" t="s">
        <v>1230</v>
      </c>
      <c r="C3" s="15">
        <f>Overzicht!D13</f>
        <v>0.1117975657578336</v>
      </c>
    </row>
    <row r="4" spans="1:16" ht="33.75" customHeight="1" x14ac:dyDescent="0.35">
      <c r="A4" s="6" t="s">
        <v>42</v>
      </c>
      <c r="B4" s="6" t="s">
        <v>43</v>
      </c>
      <c r="C4" s="7" t="s">
        <v>3</v>
      </c>
      <c r="D4" s="7" t="s">
        <v>20</v>
      </c>
      <c r="E4" s="7" t="s">
        <v>2</v>
      </c>
      <c r="F4" s="7" t="s">
        <v>5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7" t="s">
        <v>50</v>
      </c>
      <c r="N4" s="7" t="s">
        <v>51</v>
      </c>
      <c r="O4" s="7" t="s">
        <v>52</v>
      </c>
      <c r="P4" s="7" t="s">
        <v>53</v>
      </c>
    </row>
    <row r="5" spans="1:16" x14ac:dyDescent="0.35">
      <c r="A5" s="16" t="s">
        <v>124</v>
      </c>
      <c r="B5" s="16" t="s">
        <v>1231</v>
      </c>
      <c r="C5" s="17">
        <f t="shared" ref="C5:C47" si="0">E5/D5</f>
        <v>4.9535603715170282E-2</v>
      </c>
      <c r="D5" s="18">
        <v>323</v>
      </c>
      <c r="E5" s="18">
        <v>16</v>
      </c>
      <c r="F5" s="18">
        <v>75941</v>
      </c>
      <c r="G5" s="16" t="s">
        <v>140</v>
      </c>
      <c r="H5" s="16" t="s">
        <v>167</v>
      </c>
      <c r="I5" s="16" t="s">
        <v>214</v>
      </c>
      <c r="J5" s="16" t="s">
        <v>115</v>
      </c>
      <c r="K5" s="16" t="s">
        <v>394</v>
      </c>
      <c r="L5" s="16" t="s">
        <v>224</v>
      </c>
      <c r="M5" s="16"/>
      <c r="N5" s="16"/>
      <c r="O5" s="16"/>
      <c r="P5" s="16"/>
    </row>
    <row r="6" spans="1:16" x14ac:dyDescent="0.35">
      <c r="A6" s="19" t="s">
        <v>138</v>
      </c>
      <c r="B6" s="19" t="s">
        <v>139</v>
      </c>
      <c r="C6" s="20">
        <f t="shared" si="0"/>
        <v>5.7283142389525366E-2</v>
      </c>
      <c r="D6" s="21">
        <v>611</v>
      </c>
      <c r="E6" s="21">
        <v>35</v>
      </c>
      <c r="F6" s="21">
        <v>74031</v>
      </c>
      <c r="G6" s="19" t="s">
        <v>195</v>
      </c>
      <c r="H6" s="19" t="s">
        <v>343</v>
      </c>
      <c r="I6" s="19" t="s">
        <v>127</v>
      </c>
      <c r="J6" s="19" t="s">
        <v>113</v>
      </c>
      <c r="K6" s="19" t="s">
        <v>175</v>
      </c>
      <c r="L6" s="19" t="s">
        <v>82</v>
      </c>
      <c r="M6" s="19" t="s">
        <v>142</v>
      </c>
      <c r="N6" s="19" t="s">
        <v>143</v>
      </c>
      <c r="O6" s="19" t="s">
        <v>144</v>
      </c>
      <c r="P6" s="19" t="s">
        <v>131</v>
      </c>
    </row>
    <row r="7" spans="1:16" x14ac:dyDescent="0.35">
      <c r="A7" s="16" t="s">
        <v>124</v>
      </c>
      <c r="B7" s="16" t="s">
        <v>125</v>
      </c>
      <c r="C7" s="17">
        <f t="shared" si="0"/>
        <v>5.8577405857740586E-2</v>
      </c>
      <c r="D7" s="18">
        <v>1673</v>
      </c>
      <c r="E7" s="18">
        <v>98</v>
      </c>
      <c r="F7" s="18">
        <v>78933</v>
      </c>
      <c r="G7" s="16" t="s">
        <v>126</v>
      </c>
      <c r="H7" s="16" t="s">
        <v>127</v>
      </c>
      <c r="I7" s="16" t="s">
        <v>121</v>
      </c>
      <c r="J7" s="16" t="s">
        <v>128</v>
      </c>
      <c r="K7" s="16" t="s">
        <v>70</v>
      </c>
      <c r="L7" s="16" t="s">
        <v>91</v>
      </c>
      <c r="M7" s="16" t="s">
        <v>129</v>
      </c>
      <c r="N7" s="16" t="s">
        <v>130</v>
      </c>
      <c r="O7" s="16" t="s">
        <v>131</v>
      </c>
      <c r="P7" s="16" t="s">
        <v>117</v>
      </c>
    </row>
    <row r="8" spans="1:16" x14ac:dyDescent="0.35">
      <c r="A8" s="19" t="s">
        <v>75</v>
      </c>
      <c r="B8" s="19" t="s">
        <v>381</v>
      </c>
      <c r="C8" s="20">
        <f t="shared" si="0"/>
        <v>5.905511811023622E-2</v>
      </c>
      <c r="D8" s="21">
        <v>254</v>
      </c>
      <c r="E8" s="21">
        <v>15</v>
      </c>
      <c r="F8" s="21">
        <v>67037</v>
      </c>
      <c r="G8" s="19" t="s">
        <v>424</v>
      </c>
      <c r="H8" s="19" t="s">
        <v>307</v>
      </c>
      <c r="I8" s="19" t="s">
        <v>726</v>
      </c>
      <c r="J8" s="19" t="s">
        <v>159</v>
      </c>
      <c r="K8" s="19" t="s">
        <v>106</v>
      </c>
      <c r="L8" s="19" t="s">
        <v>79</v>
      </c>
      <c r="M8" s="19" t="s">
        <v>624</v>
      </c>
      <c r="N8" s="19"/>
      <c r="O8" s="19"/>
      <c r="P8" s="19"/>
    </row>
    <row r="9" spans="1:16" x14ac:dyDescent="0.35">
      <c r="A9" s="16" t="s">
        <v>93</v>
      </c>
      <c r="B9" s="16" t="s">
        <v>332</v>
      </c>
      <c r="C9" s="17">
        <f t="shared" si="0"/>
        <v>5.8823529411764705E-2</v>
      </c>
      <c r="D9" s="18">
        <v>238</v>
      </c>
      <c r="E9" s="18">
        <v>14</v>
      </c>
      <c r="F9" s="18">
        <v>46286</v>
      </c>
      <c r="G9" s="16" t="s">
        <v>277</v>
      </c>
      <c r="H9" s="16" t="s">
        <v>726</v>
      </c>
      <c r="I9" s="16" t="s">
        <v>271</v>
      </c>
      <c r="J9" s="16" t="s">
        <v>79</v>
      </c>
      <c r="K9" s="16" t="s">
        <v>70</v>
      </c>
      <c r="L9" s="16" t="s">
        <v>474</v>
      </c>
      <c r="M9" s="16" t="s">
        <v>323</v>
      </c>
      <c r="N9" s="16" t="s">
        <v>387</v>
      </c>
      <c r="O9" s="16"/>
      <c r="P9" s="16"/>
    </row>
    <row r="10" spans="1:16" x14ac:dyDescent="0.35">
      <c r="A10" s="19" t="s">
        <v>54</v>
      </c>
      <c r="B10" s="19" t="s">
        <v>66</v>
      </c>
      <c r="C10" s="20">
        <f t="shared" si="0"/>
        <v>5.9553349875930521E-2</v>
      </c>
      <c r="D10" s="21">
        <v>403</v>
      </c>
      <c r="E10" s="21">
        <v>24</v>
      </c>
      <c r="F10" s="21">
        <v>66715</v>
      </c>
      <c r="G10" s="19" t="s">
        <v>1232</v>
      </c>
      <c r="H10" s="19" t="s">
        <v>201</v>
      </c>
      <c r="I10" s="19" t="s">
        <v>440</v>
      </c>
      <c r="J10" s="19" t="s">
        <v>127</v>
      </c>
      <c r="K10" s="19" t="s">
        <v>147</v>
      </c>
      <c r="L10" s="19" t="s">
        <v>62</v>
      </c>
      <c r="M10" s="19" t="s">
        <v>101</v>
      </c>
      <c r="N10" s="19" t="s">
        <v>73</v>
      </c>
      <c r="O10" s="19" t="s">
        <v>225</v>
      </c>
      <c r="P10" s="19"/>
    </row>
    <row r="11" spans="1:16" x14ac:dyDescent="0.35">
      <c r="A11" s="16" t="s">
        <v>103</v>
      </c>
      <c r="B11" s="16" t="s">
        <v>1233</v>
      </c>
      <c r="C11" s="17">
        <f t="shared" si="0"/>
        <v>6.1274509803921566E-2</v>
      </c>
      <c r="D11" s="18">
        <v>408</v>
      </c>
      <c r="E11" s="18">
        <v>25</v>
      </c>
      <c r="F11" s="18">
        <v>79711</v>
      </c>
      <c r="G11" s="16" t="s">
        <v>237</v>
      </c>
      <c r="H11" s="16" t="s">
        <v>127</v>
      </c>
      <c r="I11" s="16" t="s">
        <v>160</v>
      </c>
      <c r="J11" s="16" t="s">
        <v>97</v>
      </c>
      <c r="K11" s="16" t="s">
        <v>203</v>
      </c>
      <c r="L11" s="16" t="s">
        <v>101</v>
      </c>
      <c r="M11" s="16" t="s">
        <v>61</v>
      </c>
      <c r="N11" s="16" t="s">
        <v>178</v>
      </c>
      <c r="O11" s="16"/>
      <c r="P11" s="16"/>
    </row>
    <row r="12" spans="1:16" x14ac:dyDescent="0.35">
      <c r="A12" s="19" t="s">
        <v>132</v>
      </c>
      <c r="B12" s="19" t="s">
        <v>133</v>
      </c>
      <c r="C12" s="20">
        <f t="shared" si="0"/>
        <v>6.1507936507936505E-2</v>
      </c>
      <c r="D12" s="21">
        <v>504</v>
      </c>
      <c r="E12" s="21">
        <v>31</v>
      </c>
      <c r="F12" s="21">
        <v>80500</v>
      </c>
      <c r="G12" s="19" t="s">
        <v>252</v>
      </c>
      <c r="H12" s="19" t="s">
        <v>533</v>
      </c>
      <c r="I12" s="19" t="s">
        <v>502</v>
      </c>
      <c r="J12" s="19" t="s">
        <v>190</v>
      </c>
      <c r="K12" s="19" t="s">
        <v>161</v>
      </c>
      <c r="L12" s="19" t="s">
        <v>101</v>
      </c>
      <c r="M12" s="19" t="s">
        <v>136</v>
      </c>
      <c r="N12" s="19" t="s">
        <v>61</v>
      </c>
      <c r="O12" s="19" t="s">
        <v>82</v>
      </c>
      <c r="P12" s="19" t="s">
        <v>144</v>
      </c>
    </row>
    <row r="13" spans="1:16" x14ac:dyDescent="0.35">
      <c r="A13" s="16" t="s">
        <v>124</v>
      </c>
      <c r="B13" s="16" t="s">
        <v>153</v>
      </c>
      <c r="C13" s="17">
        <f t="shared" si="0"/>
        <v>6.2E-2</v>
      </c>
      <c r="D13" s="18">
        <v>500</v>
      </c>
      <c r="E13" s="18">
        <v>31</v>
      </c>
      <c r="F13" s="18">
        <v>75420</v>
      </c>
      <c r="G13" s="16" t="s">
        <v>154</v>
      </c>
      <c r="H13" s="16" t="s">
        <v>127</v>
      </c>
      <c r="I13" s="16" t="s">
        <v>155</v>
      </c>
      <c r="J13" s="16" t="s">
        <v>62</v>
      </c>
      <c r="K13" s="16" t="s">
        <v>101</v>
      </c>
      <c r="L13" s="16" t="s">
        <v>72</v>
      </c>
      <c r="M13" s="16"/>
      <c r="N13" s="16"/>
      <c r="O13" s="16"/>
      <c r="P13" s="16"/>
    </row>
    <row r="14" spans="1:16" x14ac:dyDescent="0.35">
      <c r="A14" s="19" t="s">
        <v>156</v>
      </c>
      <c r="B14" s="19" t="s">
        <v>1234</v>
      </c>
      <c r="C14" s="20">
        <f t="shared" si="0"/>
        <v>6.4935064935064929E-2</v>
      </c>
      <c r="D14" s="21">
        <v>539</v>
      </c>
      <c r="E14" s="21">
        <v>35</v>
      </c>
      <c r="F14" s="21">
        <v>70941</v>
      </c>
      <c r="G14" s="19" t="s">
        <v>713</v>
      </c>
      <c r="H14" s="19" t="s">
        <v>67</v>
      </c>
      <c r="I14" s="19" t="s">
        <v>854</v>
      </c>
      <c r="J14" s="19" t="s">
        <v>69</v>
      </c>
      <c r="K14" s="19" t="s">
        <v>447</v>
      </c>
      <c r="L14" s="19" t="s">
        <v>369</v>
      </c>
      <c r="M14" s="19" t="s">
        <v>442</v>
      </c>
      <c r="N14" s="19" t="s">
        <v>128</v>
      </c>
      <c r="O14" s="19" t="s">
        <v>82</v>
      </c>
      <c r="P14" s="19" t="s">
        <v>130</v>
      </c>
    </row>
    <row r="15" spans="1:16" x14ac:dyDescent="0.35">
      <c r="A15" s="16" t="s">
        <v>103</v>
      </c>
      <c r="B15" s="16" t="s">
        <v>176</v>
      </c>
      <c r="C15" s="17">
        <f t="shared" si="0"/>
        <v>6.6199872692552508E-2</v>
      </c>
      <c r="D15" s="18">
        <v>1571</v>
      </c>
      <c r="E15" s="18">
        <v>104</v>
      </c>
      <c r="F15" s="18">
        <v>82276</v>
      </c>
      <c r="G15" s="16" t="s">
        <v>603</v>
      </c>
      <c r="H15" s="16" t="s">
        <v>726</v>
      </c>
      <c r="I15" s="16" t="s">
        <v>80</v>
      </c>
      <c r="J15" s="16" t="s">
        <v>61</v>
      </c>
      <c r="K15" s="16" t="s">
        <v>82</v>
      </c>
      <c r="L15" s="16" t="s">
        <v>179</v>
      </c>
      <c r="M15" s="16" t="s">
        <v>117</v>
      </c>
      <c r="N15" s="16" t="s">
        <v>63</v>
      </c>
      <c r="O15" s="16" t="s">
        <v>528</v>
      </c>
      <c r="P15" s="16" t="s">
        <v>1235</v>
      </c>
    </row>
    <row r="16" spans="1:16" x14ac:dyDescent="0.35">
      <c r="A16" s="19" t="s">
        <v>156</v>
      </c>
      <c r="B16" s="19" t="s">
        <v>1236</v>
      </c>
      <c r="C16" s="20">
        <f t="shared" si="0"/>
        <v>7.1129707112970716E-2</v>
      </c>
      <c r="D16" s="21">
        <v>239</v>
      </c>
      <c r="E16" s="21">
        <v>17</v>
      </c>
      <c r="F16" s="21">
        <v>64510</v>
      </c>
      <c r="G16" s="19" t="s">
        <v>134</v>
      </c>
      <c r="H16" s="19" t="s">
        <v>915</v>
      </c>
      <c r="I16" s="19" t="s">
        <v>67</v>
      </c>
      <c r="J16" s="19" t="s">
        <v>89</v>
      </c>
      <c r="K16" s="19" t="s">
        <v>706</v>
      </c>
      <c r="L16" s="19" t="s">
        <v>204</v>
      </c>
      <c r="M16" s="19"/>
      <c r="N16" s="19"/>
      <c r="O16" s="19"/>
      <c r="P16" s="19"/>
    </row>
    <row r="17" spans="1:16" x14ac:dyDescent="0.35">
      <c r="A17" s="16" t="s">
        <v>138</v>
      </c>
      <c r="B17" s="16" t="s">
        <v>206</v>
      </c>
      <c r="C17" s="17">
        <f t="shared" si="0"/>
        <v>7.1633237822349566E-2</v>
      </c>
      <c r="D17" s="18">
        <v>1047</v>
      </c>
      <c r="E17" s="18">
        <v>75</v>
      </c>
      <c r="F17" s="18">
        <v>60938</v>
      </c>
      <c r="G17" s="16" t="s">
        <v>207</v>
      </c>
      <c r="H17" s="16" t="s">
        <v>95</v>
      </c>
      <c r="I17" s="16" t="s">
        <v>208</v>
      </c>
      <c r="J17" s="16" t="s">
        <v>113</v>
      </c>
      <c r="K17" s="16" t="s">
        <v>128</v>
      </c>
      <c r="L17" s="16" t="s">
        <v>80</v>
      </c>
      <c r="M17" s="16" t="s">
        <v>82</v>
      </c>
      <c r="N17" s="16" t="s">
        <v>72</v>
      </c>
      <c r="O17" s="16" t="s">
        <v>107</v>
      </c>
      <c r="P17" s="16" t="s">
        <v>108</v>
      </c>
    </row>
    <row r="18" spans="1:16" x14ac:dyDescent="0.35">
      <c r="A18" s="19" t="s">
        <v>335</v>
      </c>
      <c r="B18" s="19" t="s">
        <v>336</v>
      </c>
      <c r="C18" s="20">
        <f t="shared" si="0"/>
        <v>7.4270557029177717E-2</v>
      </c>
      <c r="D18" s="21">
        <v>754</v>
      </c>
      <c r="E18" s="21">
        <v>56</v>
      </c>
      <c r="F18" s="21">
        <v>33402</v>
      </c>
      <c r="G18" s="19" t="s">
        <v>188</v>
      </c>
      <c r="H18" s="19" t="s">
        <v>67</v>
      </c>
      <c r="I18" s="19" t="s">
        <v>167</v>
      </c>
      <c r="J18" s="19" t="s">
        <v>241</v>
      </c>
      <c r="K18" s="19" t="s">
        <v>159</v>
      </c>
      <c r="L18" s="19" t="s">
        <v>113</v>
      </c>
      <c r="M18" s="19" t="s">
        <v>80</v>
      </c>
      <c r="N18" s="19" t="s">
        <v>185</v>
      </c>
      <c r="O18" s="19" t="s">
        <v>215</v>
      </c>
      <c r="P18" s="19" t="s">
        <v>108</v>
      </c>
    </row>
    <row r="19" spans="1:16" x14ac:dyDescent="0.35">
      <c r="A19" s="16" t="s">
        <v>103</v>
      </c>
      <c r="B19" s="16" t="s">
        <v>243</v>
      </c>
      <c r="C19" s="17">
        <f t="shared" si="0"/>
        <v>7.6547231270358312E-2</v>
      </c>
      <c r="D19" s="18">
        <v>614</v>
      </c>
      <c r="E19" s="18">
        <v>47</v>
      </c>
      <c r="F19" s="18">
        <v>67684</v>
      </c>
      <c r="G19" s="16" t="s">
        <v>231</v>
      </c>
      <c r="H19" s="16" t="s">
        <v>158</v>
      </c>
      <c r="I19" s="16" t="s">
        <v>244</v>
      </c>
      <c r="J19" s="16" t="s">
        <v>245</v>
      </c>
      <c r="K19" s="16" t="s">
        <v>97</v>
      </c>
      <c r="L19" s="16" t="s">
        <v>121</v>
      </c>
      <c r="M19" s="16" t="s">
        <v>60</v>
      </c>
      <c r="N19" s="16" t="s">
        <v>185</v>
      </c>
      <c r="O19" s="16" t="s">
        <v>246</v>
      </c>
      <c r="P19" s="16" t="s">
        <v>101</v>
      </c>
    </row>
    <row r="20" spans="1:16" x14ac:dyDescent="0.35">
      <c r="A20" s="19" t="s">
        <v>75</v>
      </c>
      <c r="B20" s="19" t="s">
        <v>261</v>
      </c>
      <c r="C20" s="20">
        <f t="shared" si="0"/>
        <v>7.9404466501240695E-2</v>
      </c>
      <c r="D20" s="21">
        <v>806</v>
      </c>
      <c r="E20" s="21">
        <v>64</v>
      </c>
      <c r="F20" s="21">
        <v>74371</v>
      </c>
      <c r="G20" s="19" t="s">
        <v>262</v>
      </c>
      <c r="H20" s="19" t="s">
        <v>237</v>
      </c>
      <c r="I20" s="19" t="s">
        <v>263</v>
      </c>
      <c r="J20" s="19" t="s">
        <v>147</v>
      </c>
      <c r="K20" s="19" t="s">
        <v>62</v>
      </c>
      <c r="L20" s="19" t="s">
        <v>61</v>
      </c>
      <c r="M20" s="19" t="s">
        <v>178</v>
      </c>
      <c r="N20" s="19" t="s">
        <v>107</v>
      </c>
      <c r="O20" s="19" t="s">
        <v>84</v>
      </c>
      <c r="P20" s="19" t="s">
        <v>264</v>
      </c>
    </row>
    <row r="21" spans="1:16" x14ac:dyDescent="0.35">
      <c r="A21" s="16" t="s">
        <v>110</v>
      </c>
      <c r="B21" s="16" t="s">
        <v>235</v>
      </c>
      <c r="C21" s="17">
        <f t="shared" si="0"/>
        <v>7.9295154185022032E-2</v>
      </c>
      <c r="D21" s="18">
        <v>681</v>
      </c>
      <c r="E21" s="18">
        <v>54</v>
      </c>
      <c r="F21" s="18">
        <v>43976</v>
      </c>
      <c r="G21" s="16" t="s">
        <v>333</v>
      </c>
      <c r="H21" s="16" t="s">
        <v>259</v>
      </c>
      <c r="I21" s="16" t="s">
        <v>70</v>
      </c>
      <c r="J21" s="16" t="s">
        <v>80</v>
      </c>
      <c r="K21" s="16" t="s">
        <v>59</v>
      </c>
      <c r="L21" s="16" t="s">
        <v>71</v>
      </c>
      <c r="M21" s="16" t="s">
        <v>242</v>
      </c>
      <c r="N21" s="16" t="s">
        <v>63</v>
      </c>
      <c r="O21" s="16" t="s">
        <v>250</v>
      </c>
      <c r="P21" s="16"/>
    </row>
    <row r="22" spans="1:16" x14ac:dyDescent="0.35">
      <c r="A22" s="19" t="s">
        <v>217</v>
      </c>
      <c r="B22" s="19" t="s">
        <v>1237</v>
      </c>
      <c r="C22" s="20">
        <f t="shared" si="0"/>
        <v>7.903780068728522E-2</v>
      </c>
      <c r="D22" s="21">
        <v>291</v>
      </c>
      <c r="E22" s="21">
        <v>23</v>
      </c>
      <c r="F22" s="21">
        <v>44654</v>
      </c>
      <c r="G22" s="19" t="s">
        <v>377</v>
      </c>
      <c r="H22" s="19" t="s">
        <v>195</v>
      </c>
      <c r="I22" s="19" t="s">
        <v>196</v>
      </c>
      <c r="J22" s="19" t="s">
        <v>80</v>
      </c>
      <c r="K22" s="19" t="s">
        <v>205</v>
      </c>
      <c r="L22" s="19" t="s">
        <v>370</v>
      </c>
      <c r="M22" s="19" t="s">
        <v>71</v>
      </c>
      <c r="N22" s="19"/>
      <c r="O22" s="19"/>
      <c r="P22" s="19"/>
    </row>
    <row r="23" spans="1:16" x14ac:dyDescent="0.35">
      <c r="A23" s="16" t="s">
        <v>93</v>
      </c>
      <c r="B23" s="16" t="s">
        <v>314</v>
      </c>
      <c r="C23" s="17">
        <f t="shared" si="0"/>
        <v>7.9207920792079209E-2</v>
      </c>
      <c r="D23" s="18">
        <v>202</v>
      </c>
      <c r="E23" s="18">
        <v>16</v>
      </c>
      <c r="F23" s="18">
        <v>43456</v>
      </c>
      <c r="G23" s="16" t="s">
        <v>188</v>
      </c>
      <c r="H23" s="16" t="s">
        <v>201</v>
      </c>
      <c r="I23" s="16" t="s">
        <v>1238</v>
      </c>
      <c r="J23" s="16" t="s">
        <v>306</v>
      </c>
      <c r="K23" s="16" t="s">
        <v>121</v>
      </c>
      <c r="L23" s="16" t="s">
        <v>147</v>
      </c>
      <c r="M23" s="16" t="s">
        <v>267</v>
      </c>
      <c r="N23" s="16" t="s">
        <v>334</v>
      </c>
      <c r="O23" s="16"/>
      <c r="P23" s="16"/>
    </row>
    <row r="24" spans="1:16" x14ac:dyDescent="0.35">
      <c r="A24" s="19" t="s">
        <v>103</v>
      </c>
      <c r="B24" s="19" t="s">
        <v>284</v>
      </c>
      <c r="C24" s="20">
        <f t="shared" si="0"/>
        <v>8.1666666666666665E-2</v>
      </c>
      <c r="D24" s="21">
        <v>600</v>
      </c>
      <c r="E24" s="21">
        <v>49</v>
      </c>
      <c r="F24" s="21">
        <v>78209</v>
      </c>
      <c r="G24" s="19" t="s">
        <v>126</v>
      </c>
      <c r="H24" s="19" t="s">
        <v>158</v>
      </c>
      <c r="I24" s="19" t="s">
        <v>285</v>
      </c>
      <c r="J24" s="19" t="s">
        <v>286</v>
      </c>
      <c r="K24" s="19" t="s">
        <v>89</v>
      </c>
      <c r="L24" s="19" t="s">
        <v>80</v>
      </c>
      <c r="M24" s="19" t="s">
        <v>71</v>
      </c>
      <c r="N24" s="19" t="s">
        <v>116</v>
      </c>
      <c r="O24" s="19" t="s">
        <v>81</v>
      </c>
      <c r="P24" s="19" t="s">
        <v>101</v>
      </c>
    </row>
    <row r="25" spans="1:16" x14ac:dyDescent="0.35">
      <c r="A25" s="16" t="s">
        <v>186</v>
      </c>
      <c r="B25" s="16" t="s">
        <v>430</v>
      </c>
      <c r="C25" s="17">
        <f t="shared" si="0"/>
        <v>8.2872928176795577E-2</v>
      </c>
      <c r="D25" s="18">
        <v>362</v>
      </c>
      <c r="E25" s="18">
        <v>30</v>
      </c>
      <c r="F25" s="18">
        <v>72817</v>
      </c>
      <c r="G25" s="16" t="s">
        <v>281</v>
      </c>
      <c r="H25" s="16" t="s">
        <v>490</v>
      </c>
      <c r="I25" s="16" t="s">
        <v>78</v>
      </c>
      <c r="J25" s="16" t="s">
        <v>289</v>
      </c>
      <c r="K25" s="16" t="s">
        <v>1239</v>
      </c>
      <c r="L25" s="16" t="s">
        <v>202</v>
      </c>
      <c r="M25" s="16" t="s">
        <v>80</v>
      </c>
      <c r="N25" s="16" t="s">
        <v>324</v>
      </c>
      <c r="O25" s="16" t="s">
        <v>175</v>
      </c>
      <c r="P25" s="16" t="s">
        <v>60</v>
      </c>
    </row>
    <row r="26" spans="1:16" x14ac:dyDescent="0.35">
      <c r="A26" s="19" t="s">
        <v>124</v>
      </c>
      <c r="B26" s="19" t="s">
        <v>1240</v>
      </c>
      <c r="C26" s="20">
        <f t="shared" si="0"/>
        <v>8.2872928176795577E-2</v>
      </c>
      <c r="D26" s="21">
        <v>181</v>
      </c>
      <c r="E26" s="21">
        <v>15</v>
      </c>
      <c r="F26" s="21">
        <v>53952</v>
      </c>
      <c r="G26" s="19" t="s">
        <v>330</v>
      </c>
      <c r="H26" s="19" t="s">
        <v>181</v>
      </c>
      <c r="I26" s="19" t="s">
        <v>155</v>
      </c>
      <c r="J26" s="19" t="s">
        <v>1241</v>
      </c>
      <c r="K26" s="19" t="s">
        <v>161</v>
      </c>
      <c r="L26" s="19" t="s">
        <v>168</v>
      </c>
      <c r="M26" s="19" t="s">
        <v>606</v>
      </c>
      <c r="N26" s="19"/>
      <c r="O26" s="19"/>
      <c r="P26" s="19"/>
    </row>
    <row r="27" spans="1:16" x14ac:dyDescent="0.35">
      <c r="A27" s="16" t="s">
        <v>340</v>
      </c>
      <c r="B27" s="16" t="s">
        <v>341</v>
      </c>
      <c r="C27" s="17">
        <f t="shared" si="0"/>
        <v>8.7004405286343608E-2</v>
      </c>
      <c r="D27" s="18">
        <v>908</v>
      </c>
      <c r="E27" s="18">
        <v>79</v>
      </c>
      <c r="F27" s="18">
        <v>77005</v>
      </c>
      <c r="G27" s="16" t="s">
        <v>210</v>
      </c>
      <c r="H27" s="16" t="s">
        <v>231</v>
      </c>
      <c r="I27" s="16" t="s">
        <v>342</v>
      </c>
      <c r="J27" s="16" t="s">
        <v>343</v>
      </c>
      <c r="K27" s="16" t="s">
        <v>271</v>
      </c>
      <c r="L27" s="16" t="s">
        <v>91</v>
      </c>
      <c r="M27" s="16" t="s">
        <v>60</v>
      </c>
      <c r="N27" s="16" t="s">
        <v>62</v>
      </c>
      <c r="O27" s="16" t="s">
        <v>117</v>
      </c>
      <c r="P27" s="16" t="s">
        <v>63</v>
      </c>
    </row>
    <row r="28" spans="1:16" x14ac:dyDescent="0.35">
      <c r="A28" s="19" t="s">
        <v>364</v>
      </c>
      <c r="B28" s="19" t="s">
        <v>365</v>
      </c>
      <c r="C28" s="20">
        <f t="shared" si="0"/>
        <v>9.1245376078914919E-2</v>
      </c>
      <c r="D28" s="21">
        <v>811</v>
      </c>
      <c r="E28" s="21">
        <v>74</v>
      </c>
      <c r="F28" s="21">
        <v>64858</v>
      </c>
      <c r="G28" s="19" t="s">
        <v>154</v>
      </c>
      <c r="H28" s="19" t="s">
        <v>196</v>
      </c>
      <c r="I28" s="19" t="s">
        <v>232</v>
      </c>
      <c r="J28" s="19" t="s">
        <v>68</v>
      </c>
      <c r="K28" s="19" t="s">
        <v>97</v>
      </c>
      <c r="L28" s="19" t="s">
        <v>366</v>
      </c>
      <c r="M28" s="19" t="s">
        <v>331</v>
      </c>
      <c r="N28" s="19" t="s">
        <v>82</v>
      </c>
      <c r="O28" s="19" t="s">
        <v>225</v>
      </c>
      <c r="P28" s="19" t="s">
        <v>107</v>
      </c>
    </row>
    <row r="29" spans="1:16" x14ac:dyDescent="0.35">
      <c r="A29" s="16" t="s">
        <v>124</v>
      </c>
      <c r="B29" s="16" t="s">
        <v>1242</v>
      </c>
      <c r="C29" s="17">
        <f t="shared" si="0"/>
        <v>9.2105263157894732E-2</v>
      </c>
      <c r="D29" s="18">
        <v>380</v>
      </c>
      <c r="E29" s="18">
        <v>35</v>
      </c>
      <c r="F29" s="18">
        <v>55178</v>
      </c>
      <c r="G29" s="16" t="s">
        <v>228</v>
      </c>
      <c r="H29" s="16" t="s">
        <v>311</v>
      </c>
      <c r="I29" s="16" t="s">
        <v>998</v>
      </c>
      <c r="J29" s="16" t="s">
        <v>121</v>
      </c>
      <c r="K29" s="16" t="s">
        <v>80</v>
      </c>
      <c r="L29" s="16" t="s">
        <v>370</v>
      </c>
      <c r="M29" s="16" t="s">
        <v>541</v>
      </c>
      <c r="N29" s="16" t="s">
        <v>224</v>
      </c>
      <c r="O29" s="16" t="s">
        <v>71</v>
      </c>
      <c r="P29" s="16" t="s">
        <v>246</v>
      </c>
    </row>
    <row r="30" spans="1:16" x14ac:dyDescent="0.35">
      <c r="A30" s="19" t="s">
        <v>371</v>
      </c>
      <c r="B30" s="19" t="s">
        <v>372</v>
      </c>
      <c r="C30" s="20">
        <f t="shared" si="0"/>
        <v>9.3093093093093091E-2</v>
      </c>
      <c r="D30" s="21">
        <v>333</v>
      </c>
      <c r="E30" s="21">
        <v>31</v>
      </c>
      <c r="F30" s="21">
        <v>49436</v>
      </c>
      <c r="G30" s="19" t="s">
        <v>88</v>
      </c>
      <c r="H30" s="19" t="s">
        <v>1243</v>
      </c>
      <c r="I30" s="19" t="s">
        <v>201</v>
      </c>
      <c r="J30" s="19" t="s">
        <v>232</v>
      </c>
      <c r="K30" s="19" t="s">
        <v>155</v>
      </c>
      <c r="L30" s="19" t="s">
        <v>161</v>
      </c>
      <c r="M30" s="19" t="s">
        <v>183</v>
      </c>
      <c r="N30" s="19" t="s">
        <v>685</v>
      </c>
      <c r="O30" s="19" t="s">
        <v>80</v>
      </c>
      <c r="P30" s="19" t="s">
        <v>224</v>
      </c>
    </row>
    <row r="31" spans="1:16" x14ac:dyDescent="0.35">
      <c r="A31" s="16" t="s">
        <v>1244</v>
      </c>
      <c r="B31" s="16" t="s">
        <v>1245</v>
      </c>
      <c r="C31" s="17">
        <f t="shared" si="0"/>
        <v>9.4339622641509441E-2</v>
      </c>
      <c r="D31" s="18">
        <v>159</v>
      </c>
      <c r="E31" s="18">
        <v>15</v>
      </c>
      <c r="F31" s="18">
        <v>54583</v>
      </c>
      <c r="G31" s="16" t="s">
        <v>377</v>
      </c>
      <c r="H31" s="16" t="s">
        <v>259</v>
      </c>
      <c r="I31" s="16" t="s">
        <v>1183</v>
      </c>
      <c r="J31" s="16" t="s">
        <v>1246</v>
      </c>
      <c r="K31" s="16" t="s">
        <v>503</v>
      </c>
      <c r="L31" s="16" t="s">
        <v>369</v>
      </c>
      <c r="M31" s="16"/>
      <c r="N31" s="16"/>
      <c r="O31" s="16"/>
      <c r="P31" s="16"/>
    </row>
    <row r="32" spans="1:16" x14ac:dyDescent="0.35">
      <c r="A32" s="19" t="s">
        <v>272</v>
      </c>
      <c r="B32" s="19" t="s">
        <v>1247</v>
      </c>
      <c r="C32" s="20">
        <f t="shared" si="0"/>
        <v>9.763779527559055E-2</v>
      </c>
      <c r="D32" s="21">
        <v>635</v>
      </c>
      <c r="E32" s="21">
        <v>62</v>
      </c>
      <c r="F32" s="21">
        <v>58310</v>
      </c>
      <c r="G32" s="19" t="s">
        <v>321</v>
      </c>
      <c r="H32" s="19" t="s">
        <v>533</v>
      </c>
      <c r="I32" s="19" t="s">
        <v>740</v>
      </c>
      <c r="J32" s="19" t="s">
        <v>299</v>
      </c>
      <c r="K32" s="19" t="s">
        <v>807</v>
      </c>
      <c r="L32" s="19" t="s">
        <v>307</v>
      </c>
      <c r="M32" s="19" t="s">
        <v>147</v>
      </c>
      <c r="N32" s="19" t="s">
        <v>649</v>
      </c>
      <c r="O32" s="19" t="s">
        <v>429</v>
      </c>
      <c r="P32" s="19" t="s">
        <v>116</v>
      </c>
    </row>
    <row r="33" spans="1:16" x14ac:dyDescent="0.35">
      <c r="A33" s="16" t="s">
        <v>75</v>
      </c>
      <c r="B33" s="16" t="s">
        <v>414</v>
      </c>
      <c r="C33" s="17">
        <f t="shared" si="0"/>
        <v>0.11015736766809728</v>
      </c>
      <c r="D33" s="18">
        <v>699</v>
      </c>
      <c r="E33" s="18">
        <v>77</v>
      </c>
      <c r="F33" s="18">
        <v>58438</v>
      </c>
      <c r="G33" s="16" t="s">
        <v>415</v>
      </c>
      <c r="H33" s="16" t="s">
        <v>105</v>
      </c>
      <c r="I33" s="16" t="s">
        <v>69</v>
      </c>
      <c r="J33" s="16" t="s">
        <v>387</v>
      </c>
      <c r="K33" s="16" t="s">
        <v>60</v>
      </c>
      <c r="L33" s="16" t="s">
        <v>246</v>
      </c>
      <c r="M33" s="16" t="s">
        <v>163</v>
      </c>
      <c r="N33" s="16" t="s">
        <v>216</v>
      </c>
      <c r="O33" s="16" t="s">
        <v>198</v>
      </c>
      <c r="P33" s="16" t="s">
        <v>84</v>
      </c>
    </row>
    <row r="34" spans="1:16" x14ac:dyDescent="0.35">
      <c r="A34" s="19" t="s">
        <v>364</v>
      </c>
      <c r="B34" s="19" t="s">
        <v>1248</v>
      </c>
      <c r="C34" s="20">
        <f t="shared" si="0"/>
        <v>0.11016949152542373</v>
      </c>
      <c r="D34" s="21">
        <v>472</v>
      </c>
      <c r="E34" s="21">
        <v>52</v>
      </c>
      <c r="F34" s="21">
        <v>71997</v>
      </c>
      <c r="G34" s="19" t="s">
        <v>461</v>
      </c>
      <c r="H34" s="19" t="s">
        <v>146</v>
      </c>
      <c r="I34" s="19" t="s">
        <v>208</v>
      </c>
      <c r="J34" s="19" t="s">
        <v>241</v>
      </c>
      <c r="K34" s="19" t="s">
        <v>867</v>
      </c>
      <c r="L34" s="19" t="s">
        <v>1249</v>
      </c>
      <c r="M34" s="19" t="s">
        <v>213</v>
      </c>
      <c r="N34" s="19" t="s">
        <v>369</v>
      </c>
      <c r="O34" s="19" t="s">
        <v>136</v>
      </c>
      <c r="P34" s="19" t="s">
        <v>363</v>
      </c>
    </row>
    <row r="35" spans="1:16" x14ac:dyDescent="0.35">
      <c r="A35" s="16" t="s">
        <v>138</v>
      </c>
      <c r="B35" s="16" t="s">
        <v>1250</v>
      </c>
      <c r="C35" s="17">
        <f t="shared" si="0"/>
        <v>0.10982658959537572</v>
      </c>
      <c r="D35" s="18">
        <v>173</v>
      </c>
      <c r="E35" s="18">
        <v>19</v>
      </c>
      <c r="F35" s="18">
        <v>76569</v>
      </c>
      <c r="G35" s="16" t="s">
        <v>1251</v>
      </c>
      <c r="H35" s="16" t="s">
        <v>237</v>
      </c>
      <c r="I35" s="16" t="s">
        <v>239</v>
      </c>
      <c r="J35" s="16" t="s">
        <v>453</v>
      </c>
      <c r="K35" s="16" t="s">
        <v>1252</v>
      </c>
      <c r="L35" s="16" t="s">
        <v>1239</v>
      </c>
      <c r="M35" s="16"/>
      <c r="N35" s="16"/>
      <c r="O35" s="16"/>
      <c r="P35" s="16"/>
    </row>
    <row r="36" spans="1:16" x14ac:dyDescent="0.35">
      <c r="A36" s="19" t="s">
        <v>164</v>
      </c>
      <c r="B36" s="19" t="s">
        <v>422</v>
      </c>
      <c r="C36" s="20">
        <f t="shared" si="0"/>
        <v>0.11246200607902736</v>
      </c>
      <c r="D36" s="21">
        <v>658</v>
      </c>
      <c r="E36" s="21">
        <v>74</v>
      </c>
      <c r="F36" s="21">
        <v>71000</v>
      </c>
      <c r="G36" s="19" t="s">
        <v>423</v>
      </c>
      <c r="H36" s="19" t="s">
        <v>424</v>
      </c>
      <c r="I36" s="19" t="s">
        <v>122</v>
      </c>
      <c r="J36" s="19" t="s">
        <v>91</v>
      </c>
      <c r="K36" s="19" t="s">
        <v>175</v>
      </c>
      <c r="L36" s="19" t="s">
        <v>60</v>
      </c>
      <c r="M36" s="19" t="s">
        <v>185</v>
      </c>
      <c r="N36" s="19" t="s">
        <v>362</v>
      </c>
      <c r="O36" s="19" t="s">
        <v>107</v>
      </c>
      <c r="P36" s="19" t="s">
        <v>84</v>
      </c>
    </row>
    <row r="37" spans="1:16" x14ac:dyDescent="0.35">
      <c r="A37" s="16" t="s">
        <v>1253</v>
      </c>
      <c r="B37" s="16" t="s">
        <v>1254</v>
      </c>
      <c r="C37" s="17">
        <f t="shared" si="0"/>
        <v>0.11333333333333333</v>
      </c>
      <c r="D37" s="18">
        <v>150</v>
      </c>
      <c r="E37" s="18">
        <v>17</v>
      </c>
      <c r="F37" s="18">
        <v>33219</v>
      </c>
      <c r="G37" s="16" t="s">
        <v>223</v>
      </c>
      <c r="H37" s="16" t="s">
        <v>756</v>
      </c>
      <c r="I37" s="16" t="s">
        <v>211</v>
      </c>
      <c r="J37" s="16" t="s">
        <v>1171</v>
      </c>
      <c r="K37" s="16" t="s">
        <v>343</v>
      </c>
      <c r="L37" s="16" t="s">
        <v>113</v>
      </c>
      <c r="M37" s="16" t="s">
        <v>160</v>
      </c>
      <c r="N37" s="16" t="s">
        <v>1255</v>
      </c>
      <c r="O37" s="16" t="s">
        <v>309</v>
      </c>
      <c r="P37" s="16" t="s">
        <v>212</v>
      </c>
    </row>
    <row r="38" spans="1:16" x14ac:dyDescent="0.35">
      <c r="A38" s="19" t="s">
        <v>563</v>
      </c>
      <c r="B38" s="19" t="s">
        <v>1256</v>
      </c>
      <c r="C38" s="20">
        <f t="shared" si="0"/>
        <v>0.12605042016806722</v>
      </c>
      <c r="D38" s="21">
        <v>357</v>
      </c>
      <c r="E38" s="21">
        <v>45</v>
      </c>
      <c r="F38" s="21">
        <v>82489</v>
      </c>
      <c r="G38" s="19" t="s">
        <v>567</v>
      </c>
      <c r="H38" s="19" t="s">
        <v>1257</v>
      </c>
      <c r="I38" s="19" t="s">
        <v>252</v>
      </c>
      <c r="J38" s="19" t="s">
        <v>911</v>
      </c>
      <c r="K38" s="19" t="s">
        <v>159</v>
      </c>
      <c r="L38" s="19" t="s">
        <v>190</v>
      </c>
      <c r="M38" s="19" t="s">
        <v>155</v>
      </c>
      <c r="N38" s="19" t="s">
        <v>617</v>
      </c>
      <c r="O38" s="19" t="s">
        <v>1258</v>
      </c>
      <c r="P38" s="19" t="s">
        <v>1259</v>
      </c>
    </row>
    <row r="39" spans="1:16" x14ac:dyDescent="0.35">
      <c r="A39" s="16" t="s">
        <v>371</v>
      </c>
      <c r="B39" s="16" t="s">
        <v>432</v>
      </c>
      <c r="C39" s="17">
        <f t="shared" si="0"/>
        <v>0.13585746102449889</v>
      </c>
      <c r="D39" s="18">
        <v>449</v>
      </c>
      <c r="E39" s="18">
        <v>61</v>
      </c>
      <c r="F39" s="18">
        <v>49841</v>
      </c>
      <c r="G39" s="16" t="s">
        <v>437</v>
      </c>
      <c r="H39" s="16" t="s">
        <v>140</v>
      </c>
      <c r="I39" s="16" t="s">
        <v>208</v>
      </c>
      <c r="J39" s="16" t="s">
        <v>299</v>
      </c>
      <c r="K39" s="16" t="s">
        <v>232</v>
      </c>
      <c r="L39" s="16" t="s">
        <v>114</v>
      </c>
      <c r="M39" s="16" t="s">
        <v>366</v>
      </c>
      <c r="N39" s="16" t="s">
        <v>62</v>
      </c>
      <c r="O39" s="16" t="s">
        <v>363</v>
      </c>
      <c r="P39" s="16" t="s">
        <v>152</v>
      </c>
    </row>
    <row r="40" spans="1:16" x14ac:dyDescent="0.35">
      <c r="A40" s="19" t="s">
        <v>132</v>
      </c>
      <c r="B40" s="19" t="s">
        <v>1260</v>
      </c>
      <c r="C40" s="20">
        <f t="shared" si="0"/>
        <v>0.16363636363636364</v>
      </c>
      <c r="D40" s="21">
        <v>385</v>
      </c>
      <c r="E40" s="21">
        <v>63</v>
      </c>
      <c r="F40" s="21">
        <v>76116</v>
      </c>
      <c r="G40" s="19" t="s">
        <v>1261</v>
      </c>
      <c r="H40" s="19" t="s">
        <v>126</v>
      </c>
      <c r="I40" s="19" t="s">
        <v>244</v>
      </c>
      <c r="J40" s="19" t="s">
        <v>196</v>
      </c>
      <c r="K40" s="19" t="s">
        <v>1262</v>
      </c>
      <c r="L40" s="19" t="s">
        <v>203</v>
      </c>
      <c r="M40" s="19" t="s">
        <v>80</v>
      </c>
      <c r="N40" s="19" t="s">
        <v>59</v>
      </c>
      <c r="O40" s="19" t="s">
        <v>60</v>
      </c>
      <c r="P40" s="19" t="s">
        <v>215</v>
      </c>
    </row>
    <row r="41" spans="1:16" x14ac:dyDescent="0.35">
      <c r="A41" s="16" t="s">
        <v>186</v>
      </c>
      <c r="B41" s="16" t="s">
        <v>1263</v>
      </c>
      <c r="C41" s="17">
        <f t="shared" si="0"/>
        <v>0.17922077922077922</v>
      </c>
      <c r="D41" s="18">
        <v>385</v>
      </c>
      <c r="E41" s="18">
        <v>69</v>
      </c>
      <c r="F41" s="18">
        <v>70616</v>
      </c>
      <c r="G41" s="16" t="s">
        <v>1264</v>
      </c>
      <c r="H41" s="16" t="s">
        <v>1265</v>
      </c>
      <c r="I41" s="16" t="s">
        <v>1171</v>
      </c>
      <c r="J41" s="16" t="s">
        <v>67</v>
      </c>
      <c r="K41" s="16" t="s">
        <v>1266</v>
      </c>
      <c r="L41" s="16" t="s">
        <v>175</v>
      </c>
      <c r="M41" s="16" t="s">
        <v>60</v>
      </c>
      <c r="N41" s="16" t="s">
        <v>71</v>
      </c>
      <c r="O41" s="16" t="s">
        <v>116</v>
      </c>
      <c r="P41" s="16" t="s">
        <v>163</v>
      </c>
    </row>
    <row r="42" spans="1:16" x14ac:dyDescent="0.35">
      <c r="A42" s="19" t="s">
        <v>519</v>
      </c>
      <c r="B42" s="19" t="s">
        <v>1267</v>
      </c>
      <c r="C42" s="20">
        <f t="shared" si="0"/>
        <v>0.18611111111111112</v>
      </c>
      <c r="D42" s="21">
        <v>360</v>
      </c>
      <c r="E42" s="21">
        <v>67</v>
      </c>
      <c r="F42" s="21">
        <v>147553</v>
      </c>
      <c r="G42" s="19" t="s">
        <v>1037</v>
      </c>
      <c r="H42" s="19" t="s">
        <v>1268</v>
      </c>
      <c r="I42" s="19" t="s">
        <v>490</v>
      </c>
      <c r="J42" s="19" t="s">
        <v>299</v>
      </c>
      <c r="K42" s="19" t="s">
        <v>568</v>
      </c>
      <c r="L42" s="19" t="s">
        <v>89</v>
      </c>
      <c r="M42" s="19" t="s">
        <v>867</v>
      </c>
      <c r="N42" s="19" t="s">
        <v>214</v>
      </c>
      <c r="O42" s="19" t="s">
        <v>324</v>
      </c>
      <c r="P42" s="19" t="s">
        <v>91</v>
      </c>
    </row>
    <row r="43" spans="1:16" x14ac:dyDescent="0.35">
      <c r="A43" s="16" t="s">
        <v>519</v>
      </c>
      <c r="B43" s="16" t="s">
        <v>523</v>
      </c>
      <c r="C43" s="17">
        <f t="shared" si="0"/>
        <v>0.20981713185755535</v>
      </c>
      <c r="D43" s="18">
        <v>1039</v>
      </c>
      <c r="E43" s="18">
        <v>218</v>
      </c>
      <c r="F43" s="18">
        <v>87509</v>
      </c>
      <c r="G43" s="16" t="s">
        <v>524</v>
      </c>
      <c r="H43" s="16" t="s">
        <v>177</v>
      </c>
      <c r="I43" s="16" t="s">
        <v>208</v>
      </c>
      <c r="J43" s="16" t="s">
        <v>113</v>
      </c>
      <c r="K43" s="16" t="s">
        <v>214</v>
      </c>
      <c r="L43" s="16" t="s">
        <v>183</v>
      </c>
      <c r="M43" s="16" t="s">
        <v>62</v>
      </c>
      <c r="N43" s="16" t="s">
        <v>84</v>
      </c>
      <c r="O43" s="16" t="s">
        <v>294</v>
      </c>
      <c r="P43" s="16" t="s">
        <v>525</v>
      </c>
    </row>
    <row r="44" spans="1:16" x14ac:dyDescent="0.35">
      <c r="A44" s="19" t="s">
        <v>519</v>
      </c>
      <c r="B44" s="19" t="s">
        <v>520</v>
      </c>
      <c r="C44" s="20">
        <f t="shared" si="0"/>
        <v>0.2141877998629198</v>
      </c>
      <c r="D44" s="21">
        <v>2918</v>
      </c>
      <c r="E44" s="21">
        <v>625</v>
      </c>
      <c r="F44" s="21">
        <v>106269</v>
      </c>
      <c r="G44" s="19" t="s">
        <v>513</v>
      </c>
      <c r="H44" s="19" t="s">
        <v>1269</v>
      </c>
      <c r="I44" s="19" t="s">
        <v>113</v>
      </c>
      <c r="J44" s="19" t="s">
        <v>69</v>
      </c>
      <c r="K44" s="19" t="s">
        <v>183</v>
      </c>
      <c r="L44" s="19" t="s">
        <v>190</v>
      </c>
      <c r="M44" s="19" t="s">
        <v>191</v>
      </c>
      <c r="N44" s="19" t="s">
        <v>485</v>
      </c>
      <c r="O44" s="19" t="s">
        <v>255</v>
      </c>
      <c r="P44" s="19" t="s">
        <v>70</v>
      </c>
    </row>
    <row r="45" spans="1:16" x14ac:dyDescent="0.35">
      <c r="A45" s="16" t="s">
        <v>519</v>
      </c>
      <c r="B45" s="16" t="s">
        <v>885</v>
      </c>
      <c r="C45" s="17">
        <f t="shared" si="0"/>
        <v>0.21973094170403587</v>
      </c>
      <c r="D45" s="18">
        <v>446</v>
      </c>
      <c r="E45" s="18">
        <v>98</v>
      </c>
      <c r="F45" s="18">
        <v>148297</v>
      </c>
      <c r="G45" s="16" t="s">
        <v>1270</v>
      </c>
      <c r="H45" s="16" t="s">
        <v>1271</v>
      </c>
      <c r="I45" s="16" t="s">
        <v>888</v>
      </c>
      <c r="J45" s="16" t="s">
        <v>113</v>
      </c>
      <c r="K45" s="16" t="s">
        <v>605</v>
      </c>
      <c r="L45" s="16" t="s">
        <v>517</v>
      </c>
      <c r="M45" s="16" t="s">
        <v>337</v>
      </c>
      <c r="N45" s="16" t="s">
        <v>639</v>
      </c>
      <c r="O45" s="16" t="s">
        <v>290</v>
      </c>
      <c r="P45" s="16" t="s">
        <v>97</v>
      </c>
    </row>
    <row r="46" spans="1:16" x14ac:dyDescent="0.35">
      <c r="A46" s="19" t="s">
        <v>476</v>
      </c>
      <c r="B46" s="19" t="s">
        <v>1272</v>
      </c>
      <c r="C46" s="20">
        <f t="shared" si="0"/>
        <v>0.22051282051282051</v>
      </c>
      <c r="D46" s="21">
        <v>195</v>
      </c>
      <c r="E46" s="21">
        <v>43</v>
      </c>
      <c r="F46" s="21">
        <v>32071</v>
      </c>
      <c r="G46" s="19" t="s">
        <v>1273</v>
      </c>
      <c r="H46" s="19" t="s">
        <v>1027</v>
      </c>
      <c r="I46" s="19" t="s">
        <v>201</v>
      </c>
      <c r="J46" s="19" t="s">
        <v>580</v>
      </c>
      <c r="K46" s="19" t="s">
        <v>196</v>
      </c>
      <c r="L46" s="19" t="s">
        <v>1274</v>
      </c>
      <c r="M46" s="19" t="s">
        <v>1275</v>
      </c>
      <c r="N46" s="19" t="s">
        <v>97</v>
      </c>
      <c r="O46" s="19" t="s">
        <v>345</v>
      </c>
      <c r="P46" s="19" t="s">
        <v>649</v>
      </c>
    </row>
    <row r="47" spans="1:16" x14ac:dyDescent="0.35">
      <c r="A47" s="16" t="s">
        <v>226</v>
      </c>
      <c r="B47" s="16" t="s">
        <v>1276</v>
      </c>
      <c r="C47" s="17">
        <f t="shared" si="0"/>
        <v>0.27593818984547464</v>
      </c>
      <c r="D47" s="18">
        <v>453</v>
      </c>
      <c r="E47" s="18">
        <v>125</v>
      </c>
      <c r="F47" s="18">
        <v>77451</v>
      </c>
      <c r="G47" s="16" t="s">
        <v>1277</v>
      </c>
      <c r="H47" s="16" t="s">
        <v>424</v>
      </c>
      <c r="I47" s="16" t="s">
        <v>1040</v>
      </c>
      <c r="J47" s="16" t="s">
        <v>70</v>
      </c>
      <c r="K47" s="16" t="s">
        <v>387</v>
      </c>
      <c r="L47" s="16" t="s">
        <v>255</v>
      </c>
      <c r="M47" s="16" t="s">
        <v>256</v>
      </c>
      <c r="N47" s="16" t="s">
        <v>62</v>
      </c>
      <c r="O47" s="16" t="s">
        <v>101</v>
      </c>
      <c r="P47" s="16" t="s">
        <v>221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Uitleg</vt:lpstr>
      <vt:lpstr>Overzicht</vt:lpstr>
      <vt:lpstr>Klasse 4-5</vt:lpstr>
      <vt:lpstr>Klasse 6-7</vt:lpstr>
      <vt:lpstr>Klasse 8-9</vt:lpstr>
      <vt:lpstr>Klasse 10-11</vt:lpstr>
      <vt:lpstr>Klasse 12-13</vt:lpstr>
      <vt:lpstr>Klasse 14-15</vt:lpstr>
      <vt:lpstr>Elektrisch 4-7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Ann-Sophie Rottée</cp:lastModifiedBy>
  <cp:revision>0</cp:revision>
  <dcterms:created xsi:type="dcterms:W3CDTF">2026-10-30T11:10:46Z</dcterms:created>
  <dcterms:modified xsi:type="dcterms:W3CDTF">2026-11-06T12:16:04Z</dcterms:modified>
  <dc:language>en-US</dc:language>
</cp:coreProperties>
</file>